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evelopment\Building Reports\2026 Building Reports - Monthly\May 2026 - COB Bldg Rpt\"/>
    </mc:Choice>
  </mc:AlternateContent>
  <xr:revisionPtr revIDLastSave="0" documentId="13_ncr:1_{659345BA-55A2-4E32-A9F2-1E855B4836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6" l="1"/>
  <c r="B21" i="6" l="1"/>
  <c r="B22" i="6"/>
  <c r="B23" i="6"/>
  <c r="B24" i="6"/>
  <c r="B25" i="6"/>
  <c r="B26" i="6"/>
  <c r="B27" i="6"/>
  <c r="B28" i="6"/>
  <c r="B29" i="6"/>
  <c r="B30" i="6"/>
  <c r="B31" i="6"/>
  <c r="B20" i="6"/>
  <c r="D21" i="6"/>
  <c r="D22" i="6"/>
  <c r="D23" i="6"/>
  <c r="D24" i="6"/>
  <c r="D25" i="6"/>
  <c r="D26" i="6"/>
  <c r="D27" i="6"/>
  <c r="D28" i="6"/>
  <c r="D29" i="6"/>
  <c r="D30" i="6"/>
  <c r="D20" i="6"/>
  <c r="I21" i="6"/>
  <c r="I22" i="6"/>
  <c r="I23" i="6"/>
  <c r="I24" i="6"/>
  <c r="I25" i="6"/>
  <c r="I26" i="6"/>
  <c r="I27" i="6"/>
  <c r="I29" i="6"/>
  <c r="I30" i="6"/>
  <c r="I31" i="6"/>
  <c r="I20" i="6"/>
  <c r="G21" i="6"/>
  <c r="G22" i="6"/>
  <c r="G23" i="6"/>
  <c r="G24" i="6"/>
  <c r="G25" i="6"/>
  <c r="G26" i="6"/>
  <c r="G27" i="6"/>
  <c r="G28" i="6"/>
  <c r="G29" i="6"/>
  <c r="G30" i="6"/>
  <c r="G31" i="6"/>
  <c r="G20" i="6"/>
  <c r="I5" i="6"/>
  <c r="I6" i="6"/>
  <c r="I7" i="6"/>
  <c r="I8" i="6"/>
  <c r="I9" i="6"/>
  <c r="I10" i="6"/>
  <c r="I11" i="6"/>
  <c r="I12" i="6"/>
  <c r="I13" i="6"/>
  <c r="I14" i="6"/>
  <c r="I15" i="6"/>
  <c r="I4" i="6"/>
  <c r="G5" i="6"/>
  <c r="G6" i="6"/>
  <c r="G7" i="6"/>
  <c r="G8" i="6"/>
  <c r="G9" i="6"/>
  <c r="G10" i="6"/>
  <c r="G11" i="6"/>
  <c r="G12" i="6"/>
  <c r="G13" i="6"/>
  <c r="G14" i="6"/>
  <c r="G15" i="6"/>
  <c r="G4" i="6"/>
  <c r="D31" i="6"/>
  <c r="G16" i="6" l="1"/>
  <c r="I16" i="6" l="1"/>
  <c r="B16" i="6" l="1"/>
  <c r="C32" i="6" l="1"/>
  <c r="G32" i="6" l="1"/>
  <c r="H32" i="6" l="1"/>
  <c r="I32" i="6" l="1"/>
  <c r="H16" i="6" l="1"/>
  <c r="C16" i="6" l="1"/>
  <c r="D16" i="6" l="1"/>
  <c r="B32" i="6"/>
  <c r="D32" i="6"/>
</calcChain>
</file>

<file path=xl/sharedStrings.xml><?xml version="1.0" encoding="utf-8"?>
<sst xmlns="http://schemas.openxmlformats.org/spreadsheetml/2006/main" count="1796" uniqueCount="867">
  <si>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</si>
  <si>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</si>
  <si>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</si>
  <si>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</si>
  <si>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</si>
  <si>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</si>
  <si>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</si>
  <si>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</si>
  <si>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</si>
  <si>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</si>
  <si>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</si>
  <si>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</si>
  <si>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</si>
  <si>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</si>
  <si>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</si>
  <si>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</si>
  <si>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</si>
  <si>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</si>
  <si>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</si>
  <si>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</si>
  <si>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</si>
  <si>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</si>
  <si>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</si>
  <si>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</si>
  <si>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</si>
  <si>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</si>
  <si>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</si>
  <si>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</si>
  <si>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</si>
  <si>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</si>
  <si>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</si>
  <si>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</si>
  <si>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</si>
  <si>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</si>
  <si>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</si>
  <si>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</si>
  <si>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</si>
  <si>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</si>
  <si>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</si>
  <si>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</si>
  <si>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</si>
  <si>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</si>
  <si>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Make</t>
  </si>
  <si>
    <t>STYLECRAFT BUILDERS INC</t>
  </si>
  <si>
    <t>RANIER &amp; SON DEV CO LLC</t>
  </si>
  <si>
    <t>Wall - Illuminated</t>
  </si>
  <si>
    <t>Reece Homes</t>
  </si>
  <si>
    <t>Brazos Valley Greenscapes</t>
  </si>
  <si>
    <t>ADAM DEVELOPMENT PROPERTIES LP</t>
  </si>
  <si>
    <t>Mogonye Land Tech LLC</t>
  </si>
  <si>
    <t>Freestanding - Illuminated</t>
  </si>
  <si>
    <t>Residential - Large Scale Remodel - Foundation Repair</t>
  </si>
  <si>
    <t>Freestanding - Not Illuminated</t>
  </si>
  <si>
    <t>BCS Ranger Home Builders</t>
  </si>
  <si>
    <t>Lone-Star Roof Systems, LP</t>
  </si>
  <si>
    <t>D.R. Horton</t>
  </si>
  <si>
    <t>Century Communities</t>
  </si>
  <si>
    <t>Aggieland Roofing</t>
  </si>
  <si>
    <t>Residential - Large Scale Remodel - Garages-Carports</t>
  </si>
  <si>
    <t>Kinler Custom Homes</t>
  </si>
  <si>
    <t>Lennar Homes</t>
  </si>
  <si>
    <t>Residential - Small Scale Remodel - Porch Only</t>
  </si>
  <si>
    <t>Blackrock Builders, LLC</t>
  </si>
  <si>
    <t>STONEHAVEN, BLOCK 1, LOT 1R-A, ACRES 56.295</t>
  </si>
  <si>
    <t>Priority Roofing Greater Houst</t>
  </si>
  <si>
    <t>RNL Homes</t>
  </si>
  <si>
    <t>First Omega Partners dba Omega Builders</t>
  </si>
  <si>
    <t>Residential - Small Scale Remodel - Roof/Siding/Door/Windows</t>
  </si>
  <si>
    <t>BCS LEASING, LLC; %SMITH O E</t>
  </si>
  <si>
    <t>F &amp; V Contractors LLC</t>
  </si>
  <si>
    <t>STEEP HOLLOW LAND LP; %REECE BRYAN &amp; JENNIFER</t>
  </si>
  <si>
    <t>BORD LLC; %ARDEN J STEPHEN</t>
  </si>
  <si>
    <t>G &amp; S Custom Pools</t>
  </si>
  <si>
    <t>Commercial - New</t>
  </si>
  <si>
    <t>Tenant Space Finish-out</t>
  </si>
  <si>
    <t>Residential - Large Scale Remodel - Addition</t>
  </si>
  <si>
    <t>RQ BUILDERS INC</t>
  </si>
  <si>
    <t>Kindred Homes BCS LLC</t>
  </si>
  <si>
    <t>10632 KNOX LANDING DR</t>
  </si>
  <si>
    <t>KNOX LANDING, BLOCK 1, LOT 15</t>
  </si>
  <si>
    <t>10629 KNOX LANDING DR</t>
  </si>
  <si>
    <t>KNOX LANDING, BLOCK 2, LOT 14</t>
  </si>
  <si>
    <t>Ridgewood Custom Homes LLC</t>
  </si>
  <si>
    <t>10607 KNOX LANDING DR</t>
  </si>
  <si>
    <t>KNOX LANDING, BLOCK 2, LOT 4</t>
  </si>
  <si>
    <t>10605 KNOX LANDING DR</t>
  </si>
  <si>
    <t>KNOX LANDING, BLOCK 2, LOT 3</t>
  </si>
  <si>
    <t>Magruder Homes</t>
  </si>
  <si>
    <t>Blackstone Handcrafted Homes, LLC</t>
  </si>
  <si>
    <t>Residential - Small Scale Remodel - Repair for CO</t>
  </si>
  <si>
    <t>ON TOP ROOFING LLC</t>
  </si>
  <si>
    <t>TRINITY EXTERIOR GROUP, LP</t>
  </si>
  <si>
    <t>WESTERN NATIONAL BANK, LOT 2, ACRES 2.43</t>
  </si>
  <si>
    <t>MAKMO DESIGN LLC</t>
  </si>
  <si>
    <t>MOMIN MUSHTAQALI &amp; ADIL R</t>
  </si>
  <si>
    <t>J.T. Vaughn Construction, LLC</t>
  </si>
  <si>
    <t>4321 WELLBORN RD</t>
  </si>
  <si>
    <t>HYDE PARK, BLOCK 2, LOT 1-2-3-4, ACRES 3.0565</t>
  </si>
  <si>
    <t>WESTGATE CENTER LLC</t>
  </si>
  <si>
    <t>402 N TEXAS AV</t>
  </si>
  <si>
    <t>CITY OF BRYAN TOWNSITE, BLOCK 29, LOT 5</t>
  </si>
  <si>
    <t>GCT Construction</t>
  </si>
  <si>
    <t>RUFFINO FAMILY</t>
  </si>
  <si>
    <t>McCulloch Construction LLC</t>
  </si>
  <si>
    <t>4519 WISENBAKER WAY</t>
  </si>
  <si>
    <t>REECE DEVELOPMENT LLC</t>
  </si>
  <si>
    <t>REECE DEVELOPMENT, LLC.</t>
  </si>
  <si>
    <t>DeWitt Construction Services, LLC</t>
  </si>
  <si>
    <t>PARK HUDSON PH 4, BLOCK 4, LOT 4R, ACRES 2.019</t>
  </si>
  <si>
    <t>BTX RETAIL LLC</t>
  </si>
  <si>
    <t>Wakefield Sign Service</t>
  </si>
  <si>
    <t>Banner</t>
  </si>
  <si>
    <t>MAY 2026</t>
  </si>
  <si>
    <t>MAY 2025</t>
  </si>
  <si>
    <t>JANUARY 2026 - MAY 2026</t>
  </si>
  <si>
    <t>JANUARY 2025 - MAY 2025</t>
  </si>
  <si>
    <t>05/13/2026</t>
  </si>
  <si>
    <t>CBN25-000045</t>
  </si>
  <si>
    <t>2735 NASH ST BLDG 1</t>
  </si>
  <si>
    <t>BRIAR MEADOWS CREEK PH 3, LOT 2B</t>
  </si>
  <si>
    <t>Arledge Interests</t>
  </si>
  <si>
    <t>Shell Building - no tenants</t>
  </si>
  <si>
    <t>SHOPS ON NASH LLC</t>
  </si>
  <si>
    <t>CBN25-000046</t>
  </si>
  <si>
    <t>2735 NASH ST BLDG 2</t>
  </si>
  <si>
    <t>05/01/2026</t>
  </si>
  <si>
    <t>CBN26-000017</t>
  </si>
  <si>
    <t>801 S BRYAN AV</t>
  </si>
  <si>
    <t>CITY OF BRYAN TOWNSITE, BLOCK 96, LOT 3R</t>
  </si>
  <si>
    <t>NN Out Construction</t>
  </si>
  <si>
    <t>Offices-Banks-Professional Buildings</t>
  </si>
  <si>
    <t>N N OUT PROPERTIES LTD</t>
  </si>
  <si>
    <t>05/04/2026</t>
  </si>
  <si>
    <t>CBR26-000070</t>
  </si>
  <si>
    <t>3200 FINFEATHER RD #269</t>
  </si>
  <si>
    <t>POWER, LOT 2, ACRES 5.02 &amp; ASSOCIATED BPP</t>
  </si>
  <si>
    <t>Better World Properties</t>
  </si>
  <si>
    <t>3200 FINFEATHER ROAD LLC</t>
  </si>
  <si>
    <t>05/08/2026</t>
  </si>
  <si>
    <t>CBR26-000072</t>
  </si>
  <si>
    <t>1001 W VILLA MARIA RD SUITE # A</t>
  </si>
  <si>
    <t>05/22/2026</t>
  </si>
  <si>
    <t>CBR26-000074</t>
  </si>
  <si>
    <t>4001 E 29TH ST 106</t>
  </si>
  <si>
    <t>OAK VILLAGE PH 4, LOT 2D, ACRES 6.135, Undivided Interest 94.000</t>
  </si>
  <si>
    <t>Caffey &amp; Sons, LLC</t>
  </si>
  <si>
    <t>BRAZOS VALLEY AFFORDABLE HOUSING CORPORATION</t>
  </si>
  <si>
    <t>CBR26-000076</t>
  </si>
  <si>
    <t>106 S MAIN ST</t>
  </si>
  <si>
    <t>CITY OF BRYAN TOWNSITE, BLOCK 256, LOT 3 &amp; 4 (PTS OF)</t>
  </si>
  <si>
    <t>The Stafford 11</t>
  </si>
  <si>
    <t>CONFIDENTIAL OWNER</t>
  </si>
  <si>
    <t>CBR26-000077</t>
  </si>
  <si>
    <t>05/11/2026</t>
  </si>
  <si>
    <t>CBR26-000078</t>
  </si>
  <si>
    <t>2122 E WJB</t>
  </si>
  <si>
    <t>RUFFINO, BLOCK 1, LOT 1, ACRES 1.4372</t>
  </si>
  <si>
    <t>WMS Construction, Inc.</t>
  </si>
  <si>
    <t>CHURCH OF THE NAZARENE THE</t>
  </si>
  <si>
    <t>CBR26-000079</t>
  </si>
  <si>
    <t>5760 E SH 21 #A</t>
  </si>
  <si>
    <t>SFA #10, BLOCK 18, LOT 75, ACRES 19.55</t>
  </si>
  <si>
    <t>Schieffer Corp</t>
  </si>
  <si>
    <t>SCHIEFFER DEVELOPMENT CO</t>
  </si>
  <si>
    <t>CBR26-000080</t>
  </si>
  <si>
    <t>5760 E SH 21 #B</t>
  </si>
  <si>
    <t>05/19/2026</t>
  </si>
  <si>
    <t>CBR26-000082</t>
  </si>
  <si>
    <t>4031 E 29TH ST</t>
  </si>
  <si>
    <t>OAK VILLAGE PH 4, LOT 2B, ACRES .825</t>
  </si>
  <si>
    <t>Pride Cleaners</t>
  </si>
  <si>
    <t>05/21/2026</t>
  </si>
  <si>
    <t>CBR26-000087</t>
  </si>
  <si>
    <t>315 S MAIN ST 112</t>
  </si>
  <si>
    <t>CITY OF BRYAN TOWNSITE, BLOCK 101, LOT 1R</t>
  </si>
  <si>
    <t>Jake Mitchell</t>
  </si>
  <si>
    <t>315 SOUTH MAIN OZ LP</t>
  </si>
  <si>
    <t>CBR26-000088</t>
  </si>
  <si>
    <t>2210 N HARVEY MITCHELL PKY</t>
  </si>
  <si>
    <t>A014501, H JONES (ICL), TRACT 3.1, 14.804 ACRES</t>
  </si>
  <si>
    <t>MASTEC NETWORK SOLUTIONS, LLC</t>
  </si>
  <si>
    <t>AMERICAN TOWER CORP</t>
  </si>
  <si>
    <t>05/12/2026</t>
  </si>
  <si>
    <t>CBR25-000219</t>
  </si>
  <si>
    <t>101 N MAIN ST</t>
  </si>
  <si>
    <t>CITY OF BRYAN TOWNSITE, BLOCK 102, LOT 1B</t>
  </si>
  <si>
    <t>Stylecraft</t>
  </si>
  <si>
    <t>W F GIBBS &amp; SON LLC</t>
  </si>
  <si>
    <t>CBR25-000233</t>
  </si>
  <si>
    <t>401 ELM AV</t>
  </si>
  <si>
    <t>MIDWAY PLACE, BLOCK 8, LOT 2 &amp; 4-28, ACRES 9.3 &amp; ALL OF BLK 9 &amp;</t>
  </si>
  <si>
    <t>Aggieland Construction</t>
  </si>
  <si>
    <t>BRYAN IND SCHOOL DISTRICT</t>
  </si>
  <si>
    <t>CBR25-000234</t>
  </si>
  <si>
    <t>1200 BAKER AV</t>
  </si>
  <si>
    <t>PHILLIPS, BLOCK 12, LOT ALL, ACRES 3.86 FANNIN ELEMENTARY</t>
  </si>
  <si>
    <t>CBR25-000235</t>
  </si>
  <si>
    <t>801 MATOUS DR</t>
  </si>
  <si>
    <t>ZENO PHILLIPS, BLOCK 7, LOT 20 (TR-285), ACRES 10.88, HENDERSON</t>
  </si>
  <si>
    <t>CBR25-000236</t>
  </si>
  <si>
    <t>2500 AUSTINS COLONY PW</t>
  </si>
  <si>
    <t>JOHN AUSTIN, BLOCK 19, LOT 10, ACRES 10.54</t>
  </si>
  <si>
    <t>BRYAN IND SCHOOL DISTRICT PUBLIC FACILITY CORP</t>
  </si>
  <si>
    <t>05/07/2026</t>
  </si>
  <si>
    <t>CBR26-000006</t>
  </si>
  <si>
    <t>1702 S TEXAS AV</t>
  </si>
  <si>
    <t>WATSON-HOWELL, BLOCK 1, LOT 4-9 &amp; 12-16, ACRES 2.31</t>
  </si>
  <si>
    <t>S Beauty</t>
  </si>
  <si>
    <t>HAN KYU YOL &amp; SUNGHEE</t>
  </si>
  <si>
    <t>05/14/2026</t>
  </si>
  <si>
    <t>CBR26-000013</t>
  </si>
  <si>
    <t>3201 UNIVERSITY DR E STE 300</t>
  </si>
  <si>
    <t>PARK HUDSON PH 1, BLOCK 1, LOT 1, ACRES 1.03</t>
  </si>
  <si>
    <t>G&amp;E Renovations LLC</t>
  </si>
  <si>
    <t>ORANGE MEDICAL PROPERTIES LP</t>
  </si>
  <si>
    <t>CBR26-000021</t>
  </si>
  <si>
    <t>4220 BOONVILLE RD</t>
  </si>
  <si>
    <t>BROOKHAVEN PH 1, BLOCK 1, LOT 1 &amp; 2A, ACRES 5.482</t>
  </si>
  <si>
    <t>Create Construction LLC</t>
  </si>
  <si>
    <t>HILLCREST BAPTIST CHURCH</t>
  </si>
  <si>
    <t>CBR26-000044</t>
  </si>
  <si>
    <t>3201 UNIVERSITY DR E Suite 310</t>
  </si>
  <si>
    <t>CBR26-000051</t>
  </si>
  <si>
    <t>3349 UNIVERSITY DR E 100</t>
  </si>
  <si>
    <t>Keys and Walsh Builders</t>
  </si>
  <si>
    <t>05/18/2026</t>
  </si>
  <si>
    <t>CBR26-000052</t>
  </si>
  <si>
    <t>4100 LUMIN DR</t>
  </si>
  <si>
    <t>THE TRADITIONS PH 33, BLOCK 1, LOT 3R</t>
  </si>
  <si>
    <t>BRYAN COMMERCE &amp; DEVELOPMENT INC</t>
  </si>
  <si>
    <t>DEM26-000040</t>
  </si>
  <si>
    <t>1409 CLARK ST</t>
  </si>
  <si>
    <t>CASTLE HEIGHTS, BLOCK 25, LOT 14, SER# 2659195347 HUD# TEX034559</t>
  </si>
  <si>
    <t>Brazos Dozer</t>
  </si>
  <si>
    <t>BROWN JAMES O (LIFE ESTATE)</t>
  </si>
  <si>
    <t>DEM26-000033</t>
  </si>
  <si>
    <t>3798 TABOR RD</t>
  </si>
  <si>
    <t>SFA #10, BLOCK 20, LOT 2 (TR-101)</t>
  </si>
  <si>
    <t>Taplin Trucking</t>
  </si>
  <si>
    <t>RICHIE SHIRLEY J</t>
  </si>
  <si>
    <t>DEM26-000038</t>
  </si>
  <si>
    <t>DEM26-000044</t>
  </si>
  <si>
    <t>11183 SH 30</t>
  </si>
  <si>
    <t>A002801, MARIA KEGAN (ICL), TRACT 21.3, 2.21 ACRES</t>
  </si>
  <si>
    <t>White Rose Builders</t>
  </si>
  <si>
    <t>YATA PROPERTIES LLC</t>
  </si>
  <si>
    <t>DEM26-000045</t>
  </si>
  <si>
    <t>1302 N SIMS AV</t>
  </si>
  <si>
    <t>TABOR, LOT 1</t>
  </si>
  <si>
    <t>Leodan</t>
  </si>
  <si>
    <t>LATTERMAN DANIEL L</t>
  </si>
  <si>
    <t>05/20/2026</t>
  </si>
  <si>
    <t>DEM26-000047</t>
  </si>
  <si>
    <t>1516 VICTORY ST</t>
  </si>
  <si>
    <t>HANUS, BLOCK 3, LOT 13R, (SEE 77814 FOR COMM IMPS)</t>
  </si>
  <si>
    <t>Renew &amp; Restore Solutions</t>
  </si>
  <si>
    <t>NERI FEDERICO SOTELO &amp;</t>
  </si>
  <si>
    <t>DEM26-000048</t>
  </si>
  <si>
    <t>1201 BRIARCREST DR</t>
  </si>
  <si>
    <t>MEMORIAL MEDICAL PARK, BLOCK 1, LOT 1</t>
  </si>
  <si>
    <t>AirTran LLC</t>
  </si>
  <si>
    <t>DAVE FAMILY LTD PARTNERSHIP &amp;</t>
  </si>
  <si>
    <t>05/27/2026</t>
  </si>
  <si>
    <t>DEM26-000050</t>
  </si>
  <si>
    <t>1807 PECAN ST</t>
  </si>
  <si>
    <t>WOODLAWN, BLOCK 4, LOT 7, SER# HL4542/1722605/107086</t>
  </si>
  <si>
    <t>Gamaliel Trejo</t>
  </si>
  <si>
    <t>REYES GAMALIEL TREJO &amp; MARIA DE JESUS MAYA GOMEZ</t>
  </si>
  <si>
    <t>IRP26-000251</t>
  </si>
  <si>
    <t>2901 GOLDBERG DR</t>
  </si>
  <si>
    <t>AUSTINS COLONY PH 22A, BLOCK 3, LOT 9</t>
  </si>
  <si>
    <t>05/05/2026</t>
  </si>
  <si>
    <t>IRP26-000252</t>
  </si>
  <si>
    <t>5688 FOX BLUFF DR</t>
  </si>
  <si>
    <t>TIMBER OAKS, BLOCK 3, LOT 2, ACRES .1338</t>
  </si>
  <si>
    <t>IRP26-000253</t>
  </si>
  <si>
    <t>1904 STUBBS DR</t>
  </si>
  <si>
    <t>ROCK POINTE PH 1, BLOCK 3, LOT 8, ACRES .156</t>
  </si>
  <si>
    <t>SANDION LIVING TRUST</t>
  </si>
  <si>
    <t>IRP26-000254</t>
  </si>
  <si>
    <t>3572 POINTE DU HOC DR</t>
  </si>
  <si>
    <t>RUDDER POINTE PH 5, BLOCK 4, LOT 10</t>
  </si>
  <si>
    <t>IRP26-000255</t>
  </si>
  <si>
    <t>2001 STUBBS DR</t>
  </si>
  <si>
    <t>EDGEWATER PH 1, BLOCK 2, LOT 26</t>
  </si>
  <si>
    <t>IRP26-000256</t>
  </si>
  <si>
    <t>1906 VIVA RD</t>
  </si>
  <si>
    <t>EDGEWATER PH 3, BLOCK 22, LOT 16</t>
  </si>
  <si>
    <t>IRP26-000257</t>
  </si>
  <si>
    <t>4382 IRON MOUNTAIN DR</t>
  </si>
  <si>
    <t>OAKMONT PH 4B, BLOCK 30, LOT 6</t>
  </si>
  <si>
    <t>05/06/2026</t>
  </si>
  <si>
    <t>IRP26-000258</t>
  </si>
  <si>
    <t>4453 WISENBAKER WAY</t>
  </si>
  <si>
    <t>REVEILLE ESTATES PHASE 3, BLOCK 5, LOT 51</t>
  </si>
  <si>
    <t>IRP26-000259</t>
  </si>
  <si>
    <t>4475 WISENBAKER WAY</t>
  </si>
  <si>
    <t>REVEILLE ESTATES PH 3, BLOCK 5, LOT 62</t>
  </si>
  <si>
    <t>IRP26-000261</t>
  </si>
  <si>
    <t>10701 ASTON CT</t>
  </si>
  <si>
    <t>REVEILLE ESTATES PHASE 3, BLOCK 4, LOT 34</t>
  </si>
  <si>
    <t>IRP26-000262</t>
  </si>
  <si>
    <t>1905 SEBRIGHT DR</t>
  </si>
  <si>
    <t>GOURD CREEK PH 1, BLOCK 4, LOT 2, ACRES .132</t>
  </si>
  <si>
    <t>IRP26-000263</t>
  </si>
  <si>
    <t>2940 BOXELDER DR</t>
  </si>
  <si>
    <t>THE TRADITIONS PH 20B, BLOCK 1, LOT 11</t>
  </si>
  <si>
    <t>SOUTHERN CREEK HOMES LLC</t>
  </si>
  <si>
    <t>IRP26-000264</t>
  </si>
  <si>
    <t>1904 VIVA RD</t>
  </si>
  <si>
    <t>EDGEWATER PH 3, BLOCK 22, LOT 17</t>
  </si>
  <si>
    <t>05/15/2026</t>
  </si>
  <si>
    <t>IRP26-000260</t>
  </si>
  <si>
    <t>10646 KNOX LANDING DR</t>
  </si>
  <si>
    <t>KNOX LANDING, BLOCK 1, LOT 17</t>
  </si>
  <si>
    <t>IRP26-000266</t>
  </si>
  <si>
    <t>2980 BOXELDER DR</t>
  </si>
  <si>
    <t>THE TRADITIONS PH 20D, BLOCK 1, LOT 20</t>
  </si>
  <si>
    <t>REECE HOMES LLC</t>
  </si>
  <si>
    <t>IRP26-000267</t>
  </si>
  <si>
    <t>4727 HOLM OAK RD</t>
  </si>
  <si>
    <t>YAUPON TRAILS PH 3A, BLOCK 11, LOT 34</t>
  </si>
  <si>
    <t>1983 LAND INVESTMENTS LLC; %FRENCH RANDY</t>
  </si>
  <si>
    <t>IRP26-000270</t>
  </si>
  <si>
    <t>10635 KNOX LANDING DR</t>
  </si>
  <si>
    <t>KNOX LANDING, BLOCK 2, LOT 17</t>
  </si>
  <si>
    <t>IRP26-000271</t>
  </si>
  <si>
    <t>IRP26-000273</t>
  </si>
  <si>
    <t>IRP26-000265</t>
  </si>
  <si>
    <t>10500 BERRY BRANCH LN</t>
  </si>
  <si>
    <t>YAUPON TRAILS PH 8B, BLOCK 3, LOT 1</t>
  </si>
  <si>
    <t>IRP26-000274</t>
  </si>
  <si>
    <t>4732 CONCORDIA DR</t>
  </si>
  <si>
    <t>MIRAMONT PH 7, BLOCK 22, LOT 7</t>
  </si>
  <si>
    <t>KINSINGTON HOME SERIES A SERIES OF BELCAM HOMES LLC</t>
  </si>
  <si>
    <t>IRP26-000275</t>
  </si>
  <si>
    <t>4040 PACIFIC CREST WAY</t>
  </si>
  <si>
    <t>OAKMONT PH 4A, BLOCK 2, LOT 19</t>
  </si>
  <si>
    <t>IRP26-000276</t>
  </si>
  <si>
    <t>4932 LATOUR LO</t>
  </si>
  <si>
    <t>MIRAMONT PH 18, BLOCK 1, LOT 2</t>
  </si>
  <si>
    <t>Castillos Lawn and Irrigation LLC</t>
  </si>
  <si>
    <t>GORE WILLIAM DEAN &amp; JOANNE LYNN</t>
  </si>
  <si>
    <t>IRP26-000277</t>
  </si>
  <si>
    <t>3540 POINTE DU HOC LP</t>
  </si>
  <si>
    <t>RUDDER POINTE PH 5, BLOCK 4, LOT 18</t>
  </si>
  <si>
    <t>IRP26-000278</t>
  </si>
  <si>
    <t>3188 MARGARET RUDDER PKWY</t>
  </si>
  <si>
    <t>RUDDER POINTE PH 5, BLOCK 3, LOT 23</t>
  </si>
  <si>
    <t>IRP26-000279</t>
  </si>
  <si>
    <t>402 S BRAZOS AV</t>
  </si>
  <si>
    <t>KOSAREK PH 1, BLOCK C, LOT 8</t>
  </si>
  <si>
    <t>Velasco Irrigation &amp; Landscaping, LLC</t>
  </si>
  <si>
    <t>RODRIGUEZ PAUL M JR &amp; DELFINA V</t>
  </si>
  <si>
    <t>IRP26-000268</t>
  </si>
  <si>
    <t>10650 KNOX LANDING DR</t>
  </si>
  <si>
    <t>KNOX LANDING, BLOCK 1, LOT 19</t>
  </si>
  <si>
    <t>IRP26-000280</t>
  </si>
  <si>
    <t>2539 E VILLA MARIA RD</t>
  </si>
  <si>
    <t>THE MODS, BLOCK 1, LOT 1, ACRES 5.32</t>
  </si>
  <si>
    <t>JLP Home and Commercial Services</t>
  </si>
  <si>
    <t>THE MODS LLC</t>
  </si>
  <si>
    <t>05/26/2026</t>
  </si>
  <si>
    <t>IRP26-000281</t>
  </si>
  <si>
    <t>5514 HARRIET ST</t>
  </si>
  <si>
    <t>PLEASANT HILL SEC 3 PH 1, BLOCK 1, LOT 8, ACRES .1492</t>
  </si>
  <si>
    <t>FIRST OMEGA PARTNERS LTD</t>
  </si>
  <si>
    <t>IRP26-000282</t>
  </si>
  <si>
    <t>3235 PINYON CREEK DR</t>
  </si>
  <si>
    <t>THE TRADITIONS PH 11, BLOCK 1, LOT 18</t>
  </si>
  <si>
    <t>MORAN MICHAEL &amp; KERRIE</t>
  </si>
  <si>
    <t>IRP26-000283</t>
  </si>
  <si>
    <t>1976 CAMBRIA DR</t>
  </si>
  <si>
    <t>GOURD CREEK PH 1, BLOCK 1, LOT 1, ACRES .162</t>
  </si>
  <si>
    <t>IRP26-000284</t>
  </si>
  <si>
    <t>1921 SEBRIGHT DR</t>
  </si>
  <si>
    <t>GOURD CREEK PH 1, BLOCK 3, LOT 7, ACRES .138</t>
  </si>
  <si>
    <t>IRP26-000285</t>
  </si>
  <si>
    <t>1923 SEBRIGHT DR</t>
  </si>
  <si>
    <t>GOURD CREEK PH 1, BLOCK 3, LOT 6, ACRES .138</t>
  </si>
  <si>
    <t>IRP26-000287</t>
  </si>
  <si>
    <t>7044 SKIPPING ROCK PATH</t>
  </si>
  <si>
    <t>STELLA RANCH PH 1, BLOCK 1, LOT 12</t>
  </si>
  <si>
    <t>IRP26-000288</t>
  </si>
  <si>
    <t>7032 SKIPPING ROCK PATH</t>
  </si>
  <si>
    <t>STELLA RANCH PH 1, BLOCK 1, LOT 9</t>
  </si>
  <si>
    <t>05/28/2026</t>
  </si>
  <si>
    <t>IRP26-000289</t>
  </si>
  <si>
    <t>IRP26-000290</t>
  </si>
  <si>
    <t>IRP26-000291</t>
  </si>
  <si>
    <t>4030 PACIFIC CREST WAY</t>
  </si>
  <si>
    <t>OAKMONT PH 4A, BLOCK 2, LOT 15</t>
  </si>
  <si>
    <t>05/29/2026</t>
  </si>
  <si>
    <t>IRP26-000292</t>
  </si>
  <si>
    <t>3009 TELLER DR</t>
  </si>
  <si>
    <t>AUSTINS COLONY PH 21A, BLOCK 1, LOT 15</t>
  </si>
  <si>
    <t>NEW PHASE CONSTRUCTION LLC</t>
  </si>
  <si>
    <t>IRP26-000293</t>
  </si>
  <si>
    <t>2912 BOMBAY CT</t>
  </si>
  <si>
    <t>AUSTINS COLONY PH 21A, BLOCK 2, LOT 14</t>
  </si>
  <si>
    <t>BCS RANGER HOME BUILDERS LLC</t>
  </si>
  <si>
    <t>IRP26-000294</t>
  </si>
  <si>
    <t>4810 NATIVE TREE LN</t>
  </si>
  <si>
    <t>YAUPON TRAILS PH 1A, BLOCK 1, LOT 6, ACRES .155</t>
  </si>
  <si>
    <t>SGN26-000122</t>
  </si>
  <si>
    <t>KNOX LANDING DR</t>
  </si>
  <si>
    <t>KNOX LANDING, BLOCK 1, COMMON AREA 1 &amp; PUE</t>
  </si>
  <si>
    <t>SGN26-000120</t>
  </si>
  <si>
    <t>3000 TOWNE CENTRE WAY</t>
  </si>
  <si>
    <t>BRYAN TOWNE CENTER, BLOCK 4, LOT 1R-A, ACRES .8035</t>
  </si>
  <si>
    <t>ABME Corporation Group</t>
  </si>
  <si>
    <t>A &amp; P TEXAS PROPERTIES LLC</t>
  </si>
  <si>
    <t>SGN26-000121</t>
  </si>
  <si>
    <t>Ion Electric</t>
  </si>
  <si>
    <t>SGN26-000123</t>
  </si>
  <si>
    <t>1901 S TEXAS AV</t>
  </si>
  <si>
    <t>TOWNSHIRE, BLOCK 1, LOT RESERVE A, ACRES 4.943</t>
  </si>
  <si>
    <t>30X30 TOWNSHIRE PARTNERS LLC</t>
  </si>
  <si>
    <t>SGN26-000124</t>
  </si>
  <si>
    <t>SGN26-000127</t>
  </si>
  <si>
    <t>5956 E SH 21</t>
  </si>
  <si>
    <t>RANGER INDUSTRIAL PARK, BLOCK 1, LOT 1, ACRES 1.39</t>
  </si>
  <si>
    <t>PERFORMANCE BRYAN PROPERTIES LP</t>
  </si>
  <si>
    <t>SGN26-000128</t>
  </si>
  <si>
    <t>724 E VILLA MARIA RD 600</t>
  </si>
  <si>
    <t>VILLA MARIA ROAD, LOT 19-22 &amp; PT OF 18</t>
  </si>
  <si>
    <t>Alamo Sign Co.</t>
  </si>
  <si>
    <t>CRAWFORD-AUSTIN PROPERTIES LTD</t>
  </si>
  <si>
    <t>SGN26-000130</t>
  </si>
  <si>
    <t>4413 S TEXAS AV</t>
  </si>
  <si>
    <t>BEVERLY ESTATES, LOT 1A (PT OF), ACRES 2.84</t>
  </si>
  <si>
    <t>Kingdom Barber Studio</t>
  </si>
  <si>
    <t>Sail</t>
  </si>
  <si>
    <t>PORCELLINO INC</t>
  </si>
  <si>
    <t>SGN26-000129</t>
  </si>
  <si>
    <t>3800 CROSS PARK DR</t>
  </si>
  <si>
    <t>PARK HUDSON PH 4, BLOCK 2, LOT 3</t>
  </si>
  <si>
    <t>TEXAN TITLE REALTY HOLDINGS LLC</t>
  </si>
  <si>
    <t>SGN26-000134</t>
  </si>
  <si>
    <t>408 N BRYAN AV</t>
  </si>
  <si>
    <t>CITY OF BRYAN TOWNSITE, BLOCK 122, LOT 3 &amp; PT OF ALLEY</t>
  </si>
  <si>
    <t>CMO LLC</t>
  </si>
  <si>
    <t>SGN26-000079</t>
  </si>
  <si>
    <t>901 N EARL RUDDER FW</t>
  </si>
  <si>
    <t>HANEY BOONEVILLE, LOT 1, ACRES .7049</t>
  </si>
  <si>
    <t>Total Image Solutions</t>
  </si>
  <si>
    <t>LEHIGH GAS WHOLESALE SERVICES INC</t>
  </si>
  <si>
    <t>SGN25-000104</t>
  </si>
  <si>
    <t>2290 BOONVILLE RD #500</t>
  </si>
  <si>
    <t>MCCOYS-COLE PH II, BLOCK 1, LOT 2</t>
  </si>
  <si>
    <t>Imagine Design and Build</t>
  </si>
  <si>
    <t>158 COLONY SQUARE L.P.</t>
  </si>
  <si>
    <t>SGN26-000093</t>
  </si>
  <si>
    <t>4225 PENDLETON DR</t>
  </si>
  <si>
    <t>OAKMONT PH 1A, BLOCK 4, LOT 1, ACRES 10.359 &amp; ASSOCIATED BPP</t>
  </si>
  <si>
    <t>Residences at Oakmont</t>
  </si>
  <si>
    <t>OAKMONT APARTMENTS LTD</t>
  </si>
  <si>
    <t>SGN26-000094</t>
  </si>
  <si>
    <t>4306 OLD COLLEGE RD</t>
  </si>
  <si>
    <t>THE CABANA OF BRYAN, BLOCK 1, LOT 2R, &amp; ASSOCIATED BPP</t>
  </si>
  <si>
    <t>OLD COLLEGE ROAD LTD</t>
  </si>
  <si>
    <t>SGN26-000131</t>
  </si>
  <si>
    <t>4609 E 29TH ST</t>
  </si>
  <si>
    <t>B B C PH 3 (BRAZOS BROADCASTING CO), BLOCK A, LOT 1, ACRES .869</t>
  </si>
  <si>
    <t>Empire Canopy, Sign &amp; Construction</t>
  </si>
  <si>
    <t>BIG DIAMOND NUMBER 1 INC</t>
  </si>
  <si>
    <t>SGN26-000132</t>
  </si>
  <si>
    <t>SGN26-000133</t>
  </si>
  <si>
    <t>SGN26-000135</t>
  </si>
  <si>
    <t>890 N HARVEY MITCHELL PW</t>
  </si>
  <si>
    <t>BROACH, BLOCK 1, LOT 1R</t>
  </si>
  <si>
    <t>Image Solutions Sign Company</t>
  </si>
  <si>
    <t>MIANOOR INVESTMENTS LLC</t>
  </si>
  <si>
    <t>SGN26-000136</t>
  </si>
  <si>
    <t>SGN26-000137</t>
  </si>
  <si>
    <t>SWM26-000021</t>
  </si>
  <si>
    <t>3610 PALO VERDE CR</t>
  </si>
  <si>
    <t>THE TRADITIONS PH 35, BLOCK 2, LOT 7R</t>
  </si>
  <si>
    <t>PORTER SUZANNE &amp; MATTHEW</t>
  </si>
  <si>
    <t>SWM26-000014</t>
  </si>
  <si>
    <t>3408 MAHOGANY DR</t>
  </si>
  <si>
    <t>THE TRADITIONS PH 26, BLOCK 2, LOT 28</t>
  </si>
  <si>
    <t>Urban Constructors</t>
  </si>
  <si>
    <t>KC TR INVESTMENTS LLC</t>
  </si>
  <si>
    <t>Manufactured Home - New Home - Install</t>
  </si>
  <si>
    <t>MFH26-000018</t>
  </si>
  <si>
    <t>2115 STONE VIEW CT 2115</t>
  </si>
  <si>
    <t>Texas Elite Mobile Home Services</t>
  </si>
  <si>
    <t>MFH26-000019</t>
  </si>
  <si>
    <t>920 CLEAR LEAF DR 142</t>
  </si>
  <si>
    <t>SFA #9, BLOCK 32, LOT 4 (TR-512), ACRES 65.4432 OAKWOOD MHC</t>
  </si>
  <si>
    <t>Brazos Home Center</t>
  </si>
  <si>
    <t>MFH26-000008</t>
  </si>
  <si>
    <t>4685 SILVER HILL RD</t>
  </si>
  <si>
    <t>A014301, ISAAC L JACQUES (ICL), TRACT 5, 1.0 ACRES</t>
  </si>
  <si>
    <t>CLAYTON HOMES OF BRYAN</t>
  </si>
  <si>
    <t>MFH26-000020</t>
  </si>
  <si>
    <t>2160 STONE MEADOW CR 2160</t>
  </si>
  <si>
    <t>Tabb Improvements, LLC</t>
  </si>
  <si>
    <t>RBR26-000047</t>
  </si>
  <si>
    <t>1734 BRIDGE MEADOW LN</t>
  </si>
  <si>
    <t>BRIDGEWATER MEADOWS, BLOCK A, LOT 11</t>
  </si>
  <si>
    <t>Terra Nova Home Builders LLC</t>
  </si>
  <si>
    <t>RBR26-000073</t>
  </si>
  <si>
    <t>821 ENFIELD ST</t>
  </si>
  <si>
    <t>NORTH GARDEN ACRES PH 1, BLOCK 8, LOT 11</t>
  </si>
  <si>
    <t>J2 Construction LLC</t>
  </si>
  <si>
    <t>RBR26-000094</t>
  </si>
  <si>
    <t>2403 QUAIL HOLLOW DR</t>
  </si>
  <si>
    <t>BRIARCREST ESTATES PH 1, BLOCK 2, LOT 45</t>
  </si>
  <si>
    <t>Jackie Littlefield</t>
  </si>
  <si>
    <t>RBR26-000095</t>
  </si>
  <si>
    <t>1121 URSULINE AV</t>
  </si>
  <si>
    <t>JOHN AUSTIN, BLOCK 10, LOT 4 (TR-284)</t>
  </si>
  <si>
    <t>Builderâ??s Construction</t>
  </si>
  <si>
    <t>RBR26-000054</t>
  </si>
  <si>
    <t>908 W 17TH ST</t>
  </si>
  <si>
    <t>SUNSET PH 2, BLOCK 2, LOT 14 &amp; 11 OF 15</t>
  </si>
  <si>
    <t>Roxanna Medina</t>
  </si>
  <si>
    <t>RBR26-000034</t>
  </si>
  <si>
    <t>215 W CARSON ST 2</t>
  </si>
  <si>
    <t>C M EVANS, LOT 1.1 (RESIDUAL OF 1-5), &amp; ASSOCIATED BPP</t>
  </si>
  <si>
    <t>Investors Real Estate</t>
  </si>
  <si>
    <t>RBR26-000077</t>
  </si>
  <si>
    <t>4528 WOODBEND DR</t>
  </si>
  <si>
    <t>CREEKWOOD ESTATES PH 3, BLOCK 2, LOT 9</t>
  </si>
  <si>
    <t>Roberto Juarez-Rodriguez</t>
  </si>
  <si>
    <t>RBR26-000080</t>
  </si>
  <si>
    <t>4718 MIRAMONT CR</t>
  </si>
  <si>
    <t>MIRAMONT PH 6, BLOCK 16, LOT 6, ACRES 1.349</t>
  </si>
  <si>
    <t>RBR26-000085</t>
  </si>
  <si>
    <t>403 ROBERTSON ST</t>
  </si>
  <si>
    <t>CITY OF BRYAN TOWNSITE, BLOCK 86, LOT 1 &amp; 2 (PTS OF)</t>
  </si>
  <si>
    <t>JN REMODELING BCS LLC</t>
  </si>
  <si>
    <t>RBR26-000089</t>
  </si>
  <si>
    <t>3077 ARCHER CR</t>
  </si>
  <si>
    <t>AUSTINS COLONY PH 13, BLOCK 1, LOT 4</t>
  </si>
  <si>
    <t>IVAN SOTELO</t>
  </si>
  <si>
    <t>RBR26-000093</t>
  </si>
  <si>
    <t>1416 CONROY ST</t>
  </si>
  <si>
    <t>CASTLE HEIGHTS, BLOCK 7, LOT 1 &amp; 2</t>
  </si>
  <si>
    <t>Caroline Granados</t>
  </si>
  <si>
    <t>RBR26-000090</t>
  </si>
  <si>
    <t>401 CRESCENT DR</t>
  </si>
  <si>
    <t>NORTH OAKWOOD, BLOCK 19, LOT 8</t>
  </si>
  <si>
    <t>Anthony Fry Painting and Construction</t>
  </si>
  <si>
    <t>RBR26-000084</t>
  </si>
  <si>
    <t>2212 TETON DR</t>
  </si>
  <si>
    <t>PARK FOREST PH 2, BLOCK 2, LOT 14</t>
  </si>
  <si>
    <t>Patricia Delgado</t>
  </si>
  <si>
    <t>RBR26-000079</t>
  </si>
  <si>
    <t>2500 OAK CR</t>
  </si>
  <si>
    <t>MEMORIAL FOREST PH 4, BLOCK 11, LOT 8</t>
  </si>
  <si>
    <t>H. Bond Construction, Inc.</t>
  </si>
  <si>
    <t>RBN26-000384</t>
  </si>
  <si>
    <t>4044 PACIFIC CREST WAY</t>
  </si>
  <si>
    <t>OAKMONT PH 4A, BLOCK 2, LOT 21</t>
  </si>
  <si>
    <t>RBN26-000326</t>
  </si>
  <si>
    <t>4105 SNAPDRAGON LN</t>
  </si>
  <si>
    <t>OAKMONT PH 7, BLOCK 40, LOT 13</t>
  </si>
  <si>
    <t>RBN26-000327</t>
  </si>
  <si>
    <t>6057 BADGER ST</t>
  </si>
  <si>
    <t>TIMBER OAKS, BLOCK 3, LOT 16, ACRES .1263</t>
  </si>
  <si>
    <t>RBN26-000328</t>
  </si>
  <si>
    <t>2316 PAGOSA SPRINGS DR</t>
  </si>
  <si>
    <t>PAGOSA SPRINGS, PH 1, BLOCK 2, LOT 8</t>
  </si>
  <si>
    <t>RBN26-000329</t>
  </si>
  <si>
    <t>5074 ACADIA LP</t>
  </si>
  <si>
    <t>OAKMONT PH 7, BLOCK 37, LOT 10</t>
  </si>
  <si>
    <t>RBN26-000330</t>
  </si>
  <si>
    <t>2808 CAPTAIN DR</t>
  </si>
  <si>
    <t>Austin's Colony Subdivision, PH 22B, Block 7, Lot 8</t>
  </si>
  <si>
    <t>RBN26-000228</t>
  </si>
  <si>
    <t>1023 COLE ST</t>
  </si>
  <si>
    <t>COLE Addition North Section LOT 83 &amp; 84</t>
  </si>
  <si>
    <t>All Services Plumbing and Construction LLC</t>
  </si>
  <si>
    <t>RBN26-000242</t>
  </si>
  <si>
    <t>RBN26-000244</t>
  </si>
  <si>
    <t>5002 TOSCANA LO</t>
  </si>
  <si>
    <t>OAKMONT PH 2C, BLOCK 3, LOT 17</t>
  </si>
  <si>
    <t>BCS Grand Homes LLC</t>
  </si>
  <si>
    <t>RBN26-000245</t>
  </si>
  <si>
    <t>4241 APPALACHIAN TR</t>
  </si>
  <si>
    <t>OAKMONT PH 2C, BLOCK 1, LOT 2</t>
  </si>
  <si>
    <t>RBN26-000278</t>
  </si>
  <si>
    <t>2736 CHIPPEWA RD</t>
  </si>
  <si>
    <t>PLEASANT HILL SEC 3 PH 4, BLOCK 10, LOT 17</t>
  </si>
  <si>
    <t>RBN26-000301</t>
  </si>
  <si>
    <t>2902 E EMBERS CT</t>
  </si>
  <si>
    <t>AUSTINS COLONY PH 16, BLOCK 2, LOT 4</t>
  </si>
  <si>
    <t>Craftsman Built LLC</t>
  </si>
  <si>
    <t>RBN26-000302</t>
  </si>
  <si>
    <t>2904 WOODKNOLL DR</t>
  </si>
  <si>
    <t>WOOD KNOLL, BLOCK 1, LOT 1</t>
  </si>
  <si>
    <t>Noe Torres</t>
  </si>
  <si>
    <t>RBN26-000303</t>
  </si>
  <si>
    <t>2121 MANNING WAY</t>
  </si>
  <si>
    <t>EAST PARK, BLOCK 1, LOT 14</t>
  </si>
  <si>
    <t>RBN26-000305</t>
  </si>
  <si>
    <t>1701 BAMBOO ST</t>
  </si>
  <si>
    <t>WOODLAWN, BLOCK 7, LOT 10</t>
  </si>
  <si>
    <t>Lopez Construction</t>
  </si>
  <si>
    <t>RBN26-000392</t>
  </si>
  <si>
    <t>613 OLIVER AVE</t>
  </si>
  <si>
    <t>28TH ST SUBDIVISION, BLOCK 1, LOT 7</t>
  </si>
  <si>
    <t>RBN26-000393</t>
  </si>
  <si>
    <t>6904 BETSY LN</t>
  </si>
  <si>
    <t>STELLA RANCH PH 1, BLOCK 2, LOT 4</t>
  </si>
  <si>
    <t>RBN26-000334</t>
  </si>
  <si>
    <t>2737 CHIPPEWA RD</t>
  </si>
  <si>
    <t>PLEASANT HILL SEC 3 PH 4, BLOCK 11, LOT 3</t>
  </si>
  <si>
    <t>RBN26-000335</t>
  </si>
  <si>
    <t>2730 CHIPPEWA RD</t>
  </si>
  <si>
    <t>PLEASANT HILL SEC 3 PH 4, BLOCK 10, LOT 20</t>
  </si>
  <si>
    <t>RBN26-000336</t>
  </si>
  <si>
    <t>2735 CHIPPEWA RD</t>
  </si>
  <si>
    <t>PLEASANT HILL SEC 3 PH 4, BLOCK 11, LOT 4</t>
  </si>
  <si>
    <t>RBN26-000337</t>
  </si>
  <si>
    <t>2715 CHIPPEWA RD</t>
  </si>
  <si>
    <t>PLEASANT HILL SEC 3 PH 4, BLOCK 11, LOT 14</t>
  </si>
  <si>
    <t>RBN26-000338</t>
  </si>
  <si>
    <t>2713 CHIPPEWA RD</t>
  </si>
  <si>
    <t>PLEASANT HILL SEC 3 PH 4, BLOCK 11, LOT 15</t>
  </si>
  <si>
    <t>RBN26-000341</t>
  </si>
  <si>
    <t>3560 POINTE DU HOC LP</t>
  </si>
  <si>
    <t>RUDDER POINTE PH 5, BLOCK 4, LOT 13</t>
  </si>
  <si>
    <t>RBN26-000342</t>
  </si>
  <si>
    <t>3242 WESLEY LP</t>
  </si>
  <si>
    <t>RUDDER POINTE PH 7A, BLOCK 3, LOT 10</t>
  </si>
  <si>
    <t>RBN26-000333</t>
  </si>
  <si>
    <t>1325 CUNNINGHAM LN</t>
  </si>
  <si>
    <t>CUNNINGHAM OAKS PH 3, BLOCK 1, LOT 4, ACRES 6.511</t>
  </si>
  <si>
    <t>R.A.I. Designs Inc.</t>
  </si>
  <si>
    <t>RBN26-000332</t>
  </si>
  <si>
    <t>4808 BELLEMONT CR</t>
  </si>
  <si>
    <t>MIRAMONT SEC 19, BLOCK 1, LOT 12</t>
  </si>
  <si>
    <t>Martin &amp; Company Construction Ltd</t>
  </si>
  <si>
    <t>RBN26-000344</t>
  </si>
  <si>
    <t>10609 KNOX LANDING DR</t>
  </si>
  <si>
    <t>KNOX LANDING, BLOCK 2, LOT 5</t>
  </si>
  <si>
    <t>RBN26-000345</t>
  </si>
  <si>
    <t>2669 FREMONT CT</t>
  </si>
  <si>
    <t>PLEASANT HILL SEC 3 PH 4, BLOCK 10, LOT 10</t>
  </si>
  <si>
    <t>RBN26-000346</t>
  </si>
  <si>
    <t>2667 FREMONT CT</t>
  </si>
  <si>
    <t>PLEASANT HILL SEC 3 PH 4, BLOCK 10, LOT 11</t>
  </si>
  <si>
    <t>RBN26-000347</t>
  </si>
  <si>
    <t>4107 LOGANBERRY LN</t>
  </si>
  <si>
    <t>OAKMONT PH 7, BLOCK 39, LOT 15</t>
  </si>
  <si>
    <t>RBN26-000349</t>
  </si>
  <si>
    <t>4466 WISENBAKER WAY</t>
  </si>
  <si>
    <t>REVEILLE ESTATES PH 3, BLOCK 4, LOT 22</t>
  </si>
  <si>
    <t>RBN26-000350</t>
  </si>
  <si>
    <t>4028 PACIFIC CREST WAY</t>
  </si>
  <si>
    <t>OAKMONT PH 4A, BLOCK 2, LOT 14</t>
  </si>
  <si>
    <t>RBN26-000351</t>
  </si>
  <si>
    <t>1902 POLMONT DR</t>
  </si>
  <si>
    <t>ROCK POINTE PH 2, BLOCK 2, LOT 11</t>
  </si>
  <si>
    <t>RBN26-000357</t>
  </si>
  <si>
    <t>1934 STUBBS DR</t>
  </si>
  <si>
    <t>ROCK POINTE PH 2, BLOCK 4, LOT 5</t>
  </si>
  <si>
    <t>RBN26-000358</t>
  </si>
  <si>
    <t>10611 KNOX LANDING DR</t>
  </si>
  <si>
    <t>KNOX LANDING, BLOCK 2, LOT 6</t>
  </si>
  <si>
    <t>RBN26-000359</t>
  </si>
  <si>
    <t>10608 KNOX LANDING DR</t>
  </si>
  <si>
    <t>KNOX LANDING, BLOCK 1, LOT 5</t>
  </si>
  <si>
    <t>RBN26-000360</t>
  </si>
  <si>
    <t>10610 KNOX LANDING DR</t>
  </si>
  <si>
    <t>KNOX LANDING, BLOCK 1, LOT 6</t>
  </si>
  <si>
    <t>RBN26-000361</t>
  </si>
  <si>
    <t>2661 FREMONT CT</t>
  </si>
  <si>
    <t>PLEASANT HILL SEC 3 PH 4, BLOCK 10, LOT 14</t>
  </si>
  <si>
    <t>RBN26-000362</t>
  </si>
  <si>
    <t>2668 FREMONT CT</t>
  </si>
  <si>
    <t>PLEASANT HILL SEC 3 PH 4, BLOCK 9, LOT 18</t>
  </si>
  <si>
    <t>RBN26-000363</t>
  </si>
  <si>
    <t>2665 FREMONT CT</t>
  </si>
  <si>
    <t>PLEASANT HILL SEC 3 PH 4, BLOCK 10, LOT 12</t>
  </si>
  <si>
    <t>RBN26-000364</t>
  </si>
  <si>
    <t>1918 MCARTHUR AVE</t>
  </si>
  <si>
    <t>PAGOSA SPRINGS, PH 1, BLOCK 1, LOT 10</t>
  </si>
  <si>
    <t>RBN26-000365</t>
  </si>
  <si>
    <t>5528 HARRIET ST</t>
  </si>
  <si>
    <t>PLEASANT HILL SEC 3 PH 4, BLOCK 8, LOT 2</t>
  </si>
  <si>
    <t>RBN26-000366</t>
  </si>
  <si>
    <t>5526 HARRIET ST</t>
  </si>
  <si>
    <t>PLEASANT HILL SEC 3 PH 4, BLOCK 8, LOT 1</t>
  </si>
  <si>
    <t>RBN26-000355</t>
  </si>
  <si>
    <t>10620 BURGUNDY BERRY WY</t>
  </si>
  <si>
    <t>YAUPON TRAILS PH 2, BLOCK 11, LOT 8</t>
  </si>
  <si>
    <t>RBN26-000356</t>
  </si>
  <si>
    <t>3302 JUDYTHE DR</t>
  </si>
  <si>
    <t>NORTHWOOD PH 8A, BLOCK 16, LOT 12</t>
  </si>
  <si>
    <t>ASVR homes LLC</t>
  </si>
  <si>
    <t>RBN26-000352</t>
  </si>
  <si>
    <t>1913 SEBRIGHT DR</t>
  </si>
  <si>
    <t>GOURD CREEK PH 1, BLOCK 3, LOT 11, ACRES .138</t>
  </si>
  <si>
    <t>RBN26-000353</t>
  </si>
  <si>
    <t>1915 MERIDIAN CT</t>
  </si>
  <si>
    <t>GOURD CREEK PH 1, BLOCK 4, LOT 7, ACRES .132</t>
  </si>
  <si>
    <t>RBN26-000354</t>
  </si>
  <si>
    <t>10600 BURGUNDY BERRY WY</t>
  </si>
  <si>
    <t>YAUPON TRAILS PH 2, BLOCK 11, LOT 18</t>
  </si>
  <si>
    <t>RBN26-000372</t>
  </si>
  <si>
    <t>1651 LUCKY ST</t>
  </si>
  <si>
    <t>MANOR POINT, PH 1, BLOCK 3, LOT 2</t>
  </si>
  <si>
    <t>RBN26-000367</t>
  </si>
  <si>
    <t>2814 GOLDBERG DR</t>
  </si>
  <si>
    <t>Austin's Colony Subdivision, PH 22B, Block 8, Lot 2</t>
  </si>
  <si>
    <t>Stone Homes</t>
  </si>
  <si>
    <t>RBN26-000368</t>
  </si>
  <si>
    <t>10614 KNOX LANDING DR</t>
  </si>
  <si>
    <t>KNOX LANDING, BLOCK 1, LOT 8</t>
  </si>
  <si>
    <t>RBN26-000369</t>
  </si>
  <si>
    <t>10613 KNOX LANDING DR</t>
  </si>
  <si>
    <t>KNOX LANDING, BLOCK 2, LOT 7</t>
  </si>
  <si>
    <t>RBN26-000370</t>
  </si>
  <si>
    <t>10612 KNOX LANDING DR</t>
  </si>
  <si>
    <t>KNOX LANDING, BLOCK 1, LOT 7</t>
  </si>
  <si>
    <t>RBN26-000371</t>
  </si>
  <si>
    <t>10615 KNOX LANDING</t>
  </si>
  <si>
    <t>KNOX LANDING, BLOCK 2, LOT 8</t>
  </si>
  <si>
    <t>RBN26-000383</t>
  </si>
  <si>
    <t>1916 MCARTHUR AVE</t>
  </si>
  <si>
    <t>PAGOSA SPRINGS, PH 1, BLOCK 1, LOT 11</t>
  </si>
  <si>
    <t>RBN26-000386</t>
  </si>
  <si>
    <t>1972 CAMBRIA DR</t>
  </si>
  <si>
    <t>GOURD CREEK PH 1, BLOCK 1, LOT 3, ACRES .138</t>
  </si>
  <si>
    <t>RBN26-000387</t>
  </si>
  <si>
    <t>1970 CAMBRIA DR</t>
  </si>
  <si>
    <t>GOURD CREEK PH 1, BLOCK 1, LOT 4, ACRES .138</t>
  </si>
  <si>
    <t>RBN26-000388</t>
  </si>
  <si>
    <t>611 OLIVER AVE</t>
  </si>
  <si>
    <t>28TH ST SUBDIVISION, BLOCK 1, LOT 5</t>
  </si>
  <si>
    <t>RBN26-000389</t>
  </si>
  <si>
    <t>603 OLIVER AVE</t>
  </si>
  <si>
    <t>28TH ST SUBDIVISION, BLOCK 1, LOT 2</t>
  </si>
  <si>
    <t>RBN26-000374</t>
  </si>
  <si>
    <t>2514 MASKAVICH CRT</t>
  </si>
  <si>
    <t>PLEASANT HILL SEC 3 PH 2, BLOCK 7, LOT 29, ACRES .1377</t>
  </si>
  <si>
    <t>RBN26-000375</t>
  </si>
  <si>
    <t>4728 HOLM OAK RD</t>
  </si>
  <si>
    <t>YAUPON TRAILS, PH 3A &amp; 4A, BLOCK 9, LOT 46</t>
  </si>
  <si>
    <t>RBN26-000376</t>
  </si>
  <si>
    <t>1966 CAMBRIA DR</t>
  </si>
  <si>
    <t>GOURD CREEK PH 1, BLOCK 1, LOT 6, ACRES .138</t>
  </si>
  <si>
    <t>RBN26-000377</t>
  </si>
  <si>
    <t>1954 CAMBRIA DR</t>
  </si>
  <si>
    <t>GOURD CREEK PH 1, BLOCK 1, LOT 12, ACRES .138</t>
  </si>
  <si>
    <t>RBN26-000378</t>
  </si>
  <si>
    <t>7064 SKIPPING ROCK PATH</t>
  </si>
  <si>
    <t>STELLA RANCH PH 1, BLOCK 1, LOT 17</t>
  </si>
  <si>
    <t>RBN26-000379</t>
  </si>
  <si>
    <t>4027 PACIFIC CREST WAY</t>
  </si>
  <si>
    <t>OAKMONT PH 4A, BLOCK 1, LOT 11</t>
  </si>
  <si>
    <t>RBN26-000381</t>
  </si>
  <si>
    <t>2663 FREMONT CT</t>
  </si>
  <si>
    <t>PLEASANT HILL SEC 3 PH 4, BLOCK 10, LOT 13</t>
  </si>
  <si>
    <t>Residential - Small Scale Remodel - Exterior Door Only</t>
  </si>
  <si>
    <t>RSR26-000141</t>
  </si>
  <si>
    <t>4201 WINCHESTER DR</t>
  </si>
  <si>
    <t>COPPERFIELD PH 10A, BLOCK 2, LOT 13</t>
  </si>
  <si>
    <t>RSR26-000136</t>
  </si>
  <si>
    <t>413 FAIRWAY DR</t>
  </si>
  <si>
    <t>COUNTRY CLUB ESTATES PH 2, BLOCK C, LOT 7 (LESS 10)</t>
  </si>
  <si>
    <t>RSR26-000127</t>
  </si>
  <si>
    <t>1210 WHEELER ST</t>
  </si>
  <si>
    <t>CANDY HILL PH 2, BLOCK 1, LOT 7R</t>
  </si>
  <si>
    <t>Ortega Residence DBA Becky O. Construction</t>
  </si>
  <si>
    <t>RSR26-000129</t>
  </si>
  <si>
    <t>5008 BOOTH FALLS TR</t>
  </si>
  <si>
    <t>OAKMONT PH 4B, BLOCK 32, LOT 14</t>
  </si>
  <si>
    <t>Legacy Outdoor Services</t>
  </si>
  <si>
    <t>RSR26-000155</t>
  </si>
  <si>
    <t>2136 STONE MEADOW CR 2136</t>
  </si>
  <si>
    <t>ANTONIO'S CONSTRUCTION, LLC</t>
  </si>
  <si>
    <t>RSR26-000146</t>
  </si>
  <si>
    <t>606 FREEMAN AV</t>
  </si>
  <si>
    <t>BOONES RESURVEY, BLOCK 2, LOT 2</t>
  </si>
  <si>
    <t>Jose Chavez</t>
  </si>
  <si>
    <t>RSR26-000150</t>
  </si>
  <si>
    <t>7029 SKIPPING ROCK PATH</t>
  </si>
  <si>
    <t>STELLA RANCH PH 1, BLOCK 2, LOT 9</t>
  </si>
  <si>
    <t>RSR26-000160</t>
  </si>
  <si>
    <t>REVEILLE ESTATES PH 3, BLOCK 3, LOT 10, ACRES .118</t>
  </si>
  <si>
    <t>RSR26-000163</t>
  </si>
  <si>
    <t>Bryce McKay</t>
  </si>
  <si>
    <t>RSR26-000142</t>
  </si>
  <si>
    <t>4775 COLE LN</t>
  </si>
  <si>
    <t>PRESTON OAKS, BLOCK 0, LOT 2, ACRES 2.305</t>
  </si>
  <si>
    <t>Gerard Construction</t>
  </si>
  <si>
    <t>RSR26-000156</t>
  </si>
  <si>
    <t>2012 POSITANO LO</t>
  </si>
  <si>
    <t>SIENA PH 1, BLOCK 1, LOT 20</t>
  </si>
  <si>
    <t>Revive Roofing Solutions</t>
  </si>
  <si>
    <t>RSR26-000158</t>
  </si>
  <si>
    <t>4609 RIVER VALLEY DR</t>
  </si>
  <si>
    <t>GREENBRIER PH 15, BLOCK 20, LOT 3</t>
  </si>
  <si>
    <t>RSR26-000157</t>
  </si>
  <si>
    <t>828 TANGLEWOOD DR</t>
  </si>
  <si>
    <t>EAST GARDEN ACRES, LOT D</t>
  </si>
  <si>
    <t>United Roofing &amp; Sheetmetal, Inc.</t>
  </si>
  <si>
    <t>RSR26-000159</t>
  </si>
  <si>
    <t>906 CALIFORNIA ST</t>
  </si>
  <si>
    <t>MCCULLOCH ADDN PH 3, BLOCK 6, LOT 4</t>
  </si>
  <si>
    <t>RSR26-000130</t>
  </si>
  <si>
    <t>4906 PARK LAND DR</t>
  </si>
  <si>
    <t>TIFFANY PARK PH 10, BLOCK 4, LOT 20</t>
  </si>
  <si>
    <t>RSR26-000132</t>
  </si>
  <si>
    <t>5305 WINCHESTER DR</t>
  </si>
  <si>
    <t>COPPERFIELD PH 10D, BLOCK 11, LOT 3</t>
  </si>
  <si>
    <t>Crest Roofing</t>
  </si>
  <si>
    <t>RSR26-000133</t>
  </si>
  <si>
    <t>3906 PARK MEADOW LN</t>
  </si>
  <si>
    <t>PARK VILLAGE, BLOCK 2, LOT 4</t>
  </si>
  <si>
    <t>Stellar Roofing Specialties</t>
  </si>
  <si>
    <t>RSR26-000134</t>
  </si>
  <si>
    <t>3052 EMBERS LO</t>
  </si>
  <si>
    <t>AUSTINS COLONY PH 14, BLOCK 1, LOT 7</t>
  </si>
  <si>
    <t>RSR26-000144</t>
  </si>
  <si>
    <t>112 EHLINGER DR</t>
  </si>
  <si>
    <t>EHLINGER PLACE, BLOCK 2, LOT 6 (20 OF) &amp; 55 OF 7</t>
  </si>
  <si>
    <t>RSR26-000138</t>
  </si>
  <si>
    <t>2001 CEDARWOOD DR</t>
  </si>
  <si>
    <t>ROCKWOOD PARK ESTATES, BLOCK B, LOT R7B</t>
  </si>
  <si>
    <t>RSR26-000140</t>
  </si>
  <si>
    <t>2003 CEDERWOOD DR</t>
  </si>
  <si>
    <t>ROCKWOOD PARK ESTATES, BLOCK B, LOT R7A</t>
  </si>
  <si>
    <t>RSR26-000135</t>
  </si>
  <si>
    <t>2606 ALLEN FOREST DR</t>
  </si>
  <si>
    <t>ALLEN FOREST PH 2, BLOCK 5, LOT 9</t>
  </si>
  <si>
    <t>RSR26-000145</t>
  </si>
  <si>
    <t>4605 RIVER VALLEY DR</t>
  </si>
  <si>
    <t>GREENBRIER PH 15, BLOCK 20, LOT 2</t>
  </si>
  <si>
    <t>RSR26-000151</t>
  </si>
  <si>
    <t>2106 RED RIVER DR</t>
  </si>
  <si>
    <t>BRIARCREST PARK PH 2, BLOCK 1, LOT 7</t>
  </si>
  <si>
    <t>RSR26-000148</t>
  </si>
  <si>
    <t>3305 ALTURA DR</t>
  </si>
  <si>
    <t>MIRAMONT PH 12, BLOCK 4, LOT 42</t>
  </si>
  <si>
    <t>Hunter Roofing and Restoration LLC</t>
  </si>
  <si>
    <t>RSR26-000154</t>
  </si>
  <si>
    <t>808 BLANCO LN</t>
  </si>
  <si>
    <t>VILLA WEST PH 2, BLOCK B, LOT 14</t>
  </si>
  <si>
    <t>RSR26-000153</t>
  </si>
  <si>
    <t>1008 BITTLE LN</t>
  </si>
  <si>
    <t>WESTPARK PH 3, BLOCK 3, LOT 16</t>
  </si>
  <si>
    <t>RSR26-000152</t>
  </si>
  <si>
    <t>7150 OAK FOREST DR</t>
  </si>
  <si>
    <t>OAK FOREST ESTATES PH 2, LOT 1A-2, ACRES 1.</t>
  </si>
  <si>
    <t>RSR26-000143</t>
  </si>
  <si>
    <t>2608 CAVITT AV</t>
  </si>
  <si>
    <t>J W JAMES, BLOCK 4, LOT 2</t>
  </si>
  <si>
    <t>Eternity Builders LLC</t>
  </si>
  <si>
    <t>RSR25-001013</t>
  </si>
  <si>
    <t>1006 E 23RD ST</t>
  </si>
  <si>
    <t>BARRONS, LOT 3-4</t>
  </si>
  <si>
    <t>Claudia Martinez</t>
  </si>
  <si>
    <t>RSR26-000137</t>
  </si>
  <si>
    <t>4203 LAKEWOOD ST</t>
  </si>
  <si>
    <t>MARGARET WALLACE, BLOCK 5, LOT 5-7 (N 75 OF)</t>
  </si>
  <si>
    <t>Jose D. Urbano</t>
  </si>
  <si>
    <t>RSR26-000149</t>
  </si>
  <si>
    <t>1701 ANITA ST</t>
  </si>
  <si>
    <t>BEN MILAM, BLOCK 4, LOT 1</t>
  </si>
  <si>
    <t>Maria Serrato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</si>
</sst>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1" fontId="8" fillId="0" borderId="1" xfId="0" applyNumberFormat="1" applyFont="1" applyFill="1" applyBorder="1"/>
    <xf numFmtId="0" fontId="11" fillId="7" borderId="11" xfId="0" applyFont="1" applyFill="1" applyBorder="1"/>
    <xf numFmtId="0" fontId="12" fillId="6" borderId="11" xfId="0" applyFont="1" applyFill="1" applyBorder="1"/>
    <xf numFmtId="0" fontId="12" fillId="0" borderId="11" xfId="0" applyFont="1" applyBorder="1"/>
    <xf numFmtId="0" fontId="0" fillId="0" borderId="1" xfId="0" applyFill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  <xf numFmtId="0" fontId="13" fillId="0" borderId="11" xfId="0" applyFont="1" applyBorder="1"/>
    <xf numFmtId="0" fontId="14" fillId="7" borderId="11" xfId="0" applyFont="1" applyFill="1" applyBorder="1"/>
    <xf numFmtId="0" fontId="15" fillId="0" borderId="0" xfId="0" applyFont="1"/>
    <xf numFmtId="0" fontId="13" fillId="6" borderId="11" xfId="0" applyFont="1" applyFill="1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Development\Building%20Reports\2025%20Building%20Reports%20-%20Monthly\April%202025%20-%20COB%20Bldg%20Rpt\April%202025%20-%20COB%20Bldg%20Rpt.xlsx" TargetMode="External"/><Relationship Id="rId1" Type="http://schemas.openxmlformats.org/officeDocument/2006/relationships/externalLinkPath" Target="/Development/Building%20Reports/2025%20Building%20Reports%20-%20Monthly/April%202025%20-%20COB%20Bldg%20Rpt/April%202025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velopment/Building%20Reports/2026%20Building%20Reports%20-%20Monthly/March%202026%20-%20COB%20Bldg%20Rpt/March%202026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velopment/Building%20Reports/2025%20Building%20Reports%20-%20Monthly/January%202025%20-%20COB%20Bldg%20Rpt/April%202025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Development\Building%20Reports\2025%20Building%20Reports%20-%20Monthly\May%202025%20-%20COB%20Bldg%20Rpt\May%202025%20-%20COB%20Bldg%20Rpt.xlsx" TargetMode="External"/><Relationship Id="rId1" Type="http://schemas.openxmlformats.org/officeDocument/2006/relationships/externalLinkPath" Target="/Development/Building%20Reports/2025%20Building%20Reports%20-%20Monthly/May%202025%20-%20COB%20Bldg%20Rpt/May%202025%20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velopment/Building%20Reports/2026%20Building%20Reports%20-%20Monthly/January%202026%20-%20COB%20Bldg%20Rpt/April%202026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8">
          <cell r="D28">
            <v>110504831.56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222</v>
          </cell>
        </row>
        <row r="31"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350</v>
          </cell>
          <cell r="D20">
            <v>63771315</v>
          </cell>
        </row>
        <row r="21">
          <cell r="B21">
            <v>0</v>
          </cell>
          <cell r="D21">
            <v>0</v>
          </cell>
        </row>
        <row r="22">
          <cell r="B22">
            <v>4</v>
          </cell>
          <cell r="D22">
            <v>400000</v>
          </cell>
        </row>
        <row r="23">
          <cell r="B23">
            <v>0</v>
          </cell>
          <cell r="D23">
            <v>0</v>
          </cell>
        </row>
        <row r="24">
          <cell r="B24">
            <v>0</v>
          </cell>
          <cell r="D24">
            <v>0</v>
          </cell>
        </row>
        <row r="25">
          <cell r="B25">
            <v>46</v>
          </cell>
          <cell r="D25">
            <v>2531196.06</v>
          </cell>
        </row>
        <row r="26">
          <cell r="B26">
            <v>18</v>
          </cell>
          <cell r="D26">
            <v>940081.51</v>
          </cell>
        </row>
        <row r="27">
          <cell r="B27">
            <v>25</v>
          </cell>
          <cell r="D27">
            <v>0</v>
          </cell>
        </row>
        <row r="28">
          <cell r="B28">
            <v>10</v>
          </cell>
        </row>
        <row r="29">
          <cell r="B29">
            <v>41</v>
          </cell>
          <cell r="D29">
            <v>12255475.399999999</v>
          </cell>
        </row>
        <row r="30">
          <cell r="B30">
            <v>20</v>
          </cell>
          <cell r="D30">
            <v>1586834</v>
          </cell>
        </row>
        <row r="31">
          <cell r="B31">
            <v>69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4">
          <cell r="B4">
            <v>82</v>
          </cell>
          <cell r="D4">
            <v>16023974</v>
          </cell>
        </row>
        <row r="5">
          <cell r="B5">
            <v>0</v>
          </cell>
          <cell r="D5">
            <v>0</v>
          </cell>
        </row>
        <row r="6">
          <cell r="B6">
            <v>14</v>
          </cell>
          <cell r="D6">
            <v>1672784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17</v>
          </cell>
          <cell r="D9">
            <v>639493.79</v>
          </cell>
        </row>
        <row r="10">
          <cell r="B10">
            <v>4</v>
          </cell>
          <cell r="D10">
            <v>250830.84</v>
          </cell>
        </row>
        <row r="11">
          <cell r="B11">
            <v>19</v>
          </cell>
          <cell r="D11">
            <v>0</v>
          </cell>
        </row>
        <row r="12">
          <cell r="B12">
            <v>1</v>
          </cell>
          <cell r="D12">
            <v>600000</v>
          </cell>
        </row>
        <row r="13">
          <cell r="B13">
            <v>17</v>
          </cell>
          <cell r="D13">
            <v>1898073.7</v>
          </cell>
        </row>
        <row r="14">
          <cell r="B14">
            <v>4</v>
          </cell>
          <cell r="D14">
            <v>534000</v>
          </cell>
        </row>
        <row r="15">
          <cell r="B15">
            <v>18</v>
          </cell>
          <cell r="D15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322</v>
          </cell>
          <cell r="D20">
            <v>65754857</v>
          </cell>
        </row>
        <row r="21">
          <cell r="B21">
            <v>1</v>
          </cell>
          <cell r="D21">
            <v>30000</v>
          </cell>
        </row>
        <row r="22">
          <cell r="B22">
            <v>0</v>
          </cell>
          <cell r="D22">
            <v>0</v>
          </cell>
        </row>
        <row r="23">
          <cell r="B23">
            <v>0</v>
          </cell>
          <cell r="D23">
            <v>0</v>
          </cell>
        </row>
        <row r="24">
          <cell r="B24">
            <v>6</v>
          </cell>
          <cell r="D24">
            <v>21900000</v>
          </cell>
        </row>
        <row r="25">
          <cell r="B25">
            <v>54</v>
          </cell>
          <cell r="D25">
            <v>3021144.41</v>
          </cell>
        </row>
        <row r="26">
          <cell r="B26">
            <v>5</v>
          </cell>
          <cell r="D26">
            <v>242463.13</v>
          </cell>
        </row>
        <row r="27">
          <cell r="B27">
            <v>36</v>
          </cell>
          <cell r="D27">
            <v>0</v>
          </cell>
        </row>
        <row r="28">
          <cell r="B28">
            <v>16</v>
          </cell>
          <cell r="D28">
            <v>6412243.7599999998</v>
          </cell>
        </row>
        <row r="29">
          <cell r="B29">
            <v>80</v>
          </cell>
          <cell r="D29">
            <v>19367252.889999997</v>
          </cell>
        </row>
        <row r="30">
          <cell r="B30">
            <v>17</v>
          </cell>
          <cell r="D30">
            <v>1418385</v>
          </cell>
        </row>
        <row r="31">
          <cell r="B31">
            <v>109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A4" sqref="A4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58" t="s">
        <v>112</v>
      </c>
      <c r="B2" s="59"/>
      <c r="C2" s="59"/>
      <c r="D2" s="60"/>
      <c r="E2" s="12"/>
      <c r="F2" s="61" t="s">
        <v>113</v>
      </c>
      <c r="G2" s="62"/>
      <c r="H2" s="62"/>
      <c r="I2" s="63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66</v>
      </c>
      <c r="C4" s="19"/>
      <c r="D4" s="20">
        <v>15174510.949999999</v>
      </c>
      <c r="E4" s="15"/>
      <c r="F4" s="17" t="s">
        <v>14</v>
      </c>
      <c r="G4" s="57">
        <f>[4]TOTALS!$B4</f>
        <v>82</v>
      </c>
      <c r="H4" s="19"/>
      <c r="I4" s="22">
        <f>[4]TOTALS!$D4</f>
        <v>16023974</v>
      </c>
    </row>
    <row r="5" spans="1:17" ht="15.75" customHeight="1" x14ac:dyDescent="0.25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57">
        <f>[4]TOTALS!$B5</f>
        <v>0</v>
      </c>
      <c r="H5" s="19"/>
      <c r="I5" s="22">
        <f>[4]TOTALS!$D5</f>
        <v>0</v>
      </c>
    </row>
    <row r="6" spans="1:17" ht="15.75" customHeight="1" x14ac:dyDescent="0.25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57">
        <f>[4]TOTALS!$B6</f>
        <v>14</v>
      </c>
      <c r="H6" s="19"/>
      <c r="I6" s="22">
        <f>[4]TOTALS!$D6</f>
        <v>1672784</v>
      </c>
    </row>
    <row r="7" spans="1:17" ht="15" customHeight="1" x14ac:dyDescent="0.25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57">
        <f>[4]TOTALS!$B7</f>
        <v>0</v>
      </c>
      <c r="H7" s="19"/>
      <c r="I7" s="22">
        <f>[4]TOTALS!$D7</f>
        <v>0</v>
      </c>
    </row>
    <row r="8" spans="1:17" ht="15" customHeight="1" x14ac:dyDescent="0.25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57">
        <f>[4]TOTALS!$B8</f>
        <v>0</v>
      </c>
      <c r="H8" s="25"/>
      <c r="I8" s="22">
        <f>[4]TOTALS!$D8</f>
        <v>0</v>
      </c>
    </row>
    <row r="9" spans="1:17" ht="15" customHeight="1" x14ac:dyDescent="0.25">
      <c r="A9" s="17" t="s">
        <v>8</v>
      </c>
      <c r="B9" s="21">
        <v>14</v>
      </c>
      <c r="C9" s="25"/>
      <c r="D9" s="23">
        <v>506100</v>
      </c>
      <c r="E9" s="15"/>
      <c r="F9" s="17" t="s">
        <v>8</v>
      </c>
      <c r="G9" s="57">
        <f>[4]TOTALS!$B9</f>
        <v>17</v>
      </c>
      <c r="H9" s="25"/>
      <c r="I9" s="22">
        <f>[4]TOTALS!$D9</f>
        <v>639493.79</v>
      </c>
    </row>
    <row r="10" spans="1:17" ht="15.75" customHeight="1" x14ac:dyDescent="0.25">
      <c r="A10" s="17" t="s">
        <v>5</v>
      </c>
      <c r="B10" s="26">
        <v>4</v>
      </c>
      <c r="C10" s="25"/>
      <c r="D10" s="20">
        <v>333400</v>
      </c>
      <c r="E10" s="15"/>
      <c r="F10" s="17" t="s">
        <v>5</v>
      </c>
      <c r="G10" s="57">
        <f>[4]TOTALS!$B10</f>
        <v>4</v>
      </c>
      <c r="H10" s="25"/>
      <c r="I10" s="22">
        <f>[4]TOTALS!$D10</f>
        <v>250830.84</v>
      </c>
    </row>
    <row r="11" spans="1:17" ht="15.75" customHeight="1" x14ac:dyDescent="0.25">
      <c r="A11" s="17" t="s">
        <v>2</v>
      </c>
      <c r="B11" s="18">
        <v>8</v>
      </c>
      <c r="C11" s="25"/>
      <c r="D11" s="52">
        <v>0</v>
      </c>
      <c r="E11" s="15"/>
      <c r="F11" s="17" t="s">
        <v>2</v>
      </c>
      <c r="G11" s="57">
        <f>[4]TOTALS!$B11</f>
        <v>19</v>
      </c>
      <c r="H11" s="25"/>
      <c r="I11" s="22">
        <f>[4]TOTALS!$D11</f>
        <v>0</v>
      </c>
    </row>
    <row r="12" spans="1:17" ht="15" customHeight="1" x14ac:dyDescent="0.25">
      <c r="A12" s="17" t="s">
        <v>7</v>
      </c>
      <c r="B12" s="26">
        <v>3</v>
      </c>
      <c r="C12" s="25"/>
      <c r="D12" s="20">
        <v>1360000</v>
      </c>
      <c r="E12" s="15"/>
      <c r="F12" s="17" t="s">
        <v>7</v>
      </c>
      <c r="G12" s="57">
        <f>[4]TOTALS!$B12</f>
        <v>1</v>
      </c>
      <c r="H12" s="25"/>
      <c r="I12" s="22">
        <f>[4]TOTALS!$D12</f>
        <v>600000</v>
      </c>
      <c r="Q12" s="3"/>
    </row>
    <row r="13" spans="1:17" ht="15.75" customHeight="1" x14ac:dyDescent="0.25">
      <c r="A13" s="17" t="s">
        <v>13</v>
      </c>
      <c r="B13" s="26">
        <v>22</v>
      </c>
      <c r="C13" s="25"/>
      <c r="D13" s="20">
        <v>7958927</v>
      </c>
      <c r="E13" s="15"/>
      <c r="F13" s="17" t="s">
        <v>13</v>
      </c>
      <c r="G13" s="57">
        <f>[4]TOTALS!$B13</f>
        <v>17</v>
      </c>
      <c r="H13" s="25"/>
      <c r="I13" s="22">
        <f>[4]TOTALS!$D13</f>
        <v>1898073.7</v>
      </c>
    </row>
    <row r="14" spans="1:17" ht="15.75" customHeight="1" x14ac:dyDescent="0.25">
      <c r="A14" s="17" t="s">
        <v>1</v>
      </c>
      <c r="B14" s="18">
        <v>2</v>
      </c>
      <c r="C14" s="25"/>
      <c r="D14" s="20">
        <v>68900</v>
      </c>
      <c r="E14" s="15"/>
      <c r="F14" s="17" t="s">
        <v>1</v>
      </c>
      <c r="G14" s="57">
        <f>[4]TOTALS!$B14</f>
        <v>4</v>
      </c>
      <c r="H14" s="25"/>
      <c r="I14" s="22">
        <f>[4]TOTALS!$D14</f>
        <v>534000</v>
      </c>
    </row>
    <row r="15" spans="1:17" ht="15" customHeight="1" x14ac:dyDescent="0.25">
      <c r="A15" s="27" t="s">
        <v>3</v>
      </c>
      <c r="B15" s="18">
        <v>20</v>
      </c>
      <c r="C15" s="28"/>
      <c r="D15" s="29">
        <v>0</v>
      </c>
      <c r="E15" s="15"/>
      <c r="F15" s="27" t="s">
        <v>3</v>
      </c>
      <c r="G15" s="57">
        <f>[4]TOTALS!$B15</f>
        <v>18</v>
      </c>
      <c r="H15" s="28"/>
      <c r="I15" s="22">
        <f>[4]TOTALS!$D15</f>
        <v>0</v>
      </c>
    </row>
    <row r="16" spans="1:17" ht="16.5" customHeight="1" x14ac:dyDescent="0.25">
      <c r="A16" s="30" t="s">
        <v>4</v>
      </c>
      <c r="B16" s="31">
        <f>SUM(B4:B15)</f>
        <v>139</v>
      </c>
      <c r="C16" s="32">
        <f>SUM(C4:C15)</f>
        <v>0</v>
      </c>
      <c r="D16" s="33">
        <f>SUM(D4:D15)</f>
        <v>25401837.949999999</v>
      </c>
      <c r="E16" s="15"/>
      <c r="F16" s="30" t="s">
        <v>4</v>
      </c>
      <c r="G16" s="31">
        <f>SUM(G4:G15)</f>
        <v>176</v>
      </c>
      <c r="H16" s="34">
        <f>SUM(H4:H15)</f>
        <v>0</v>
      </c>
      <c r="I16" s="35">
        <f>SUM(I4:I15)</f>
        <v>21619156.329999998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58" t="s">
        <v>114</v>
      </c>
      <c r="B18" s="59"/>
      <c r="C18" s="59"/>
      <c r="D18" s="60"/>
      <c r="E18" s="15"/>
      <c r="F18" s="58" t="s">
        <v>115</v>
      </c>
      <c r="G18" s="59"/>
      <c r="H18" s="59"/>
      <c r="I18" s="60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53">
        <f>B4+[5]TOTALS!$B20</f>
        <v>388</v>
      </c>
      <c r="C20" s="25"/>
      <c r="D20" s="22">
        <f>D4+[5]TOTALS!$D20</f>
        <v>80929367.950000003</v>
      </c>
      <c r="E20" s="15"/>
      <c r="F20" s="42" t="s">
        <v>14</v>
      </c>
      <c r="G20" s="42">
        <f>[3]TOTALS!$B20</f>
        <v>350</v>
      </c>
      <c r="H20" s="19"/>
      <c r="I20" s="22">
        <f>[3]TOTALS!$D20</f>
        <v>63771315</v>
      </c>
    </row>
    <row r="21" spans="1:11" ht="15" customHeight="1" x14ac:dyDescent="0.25">
      <c r="A21" s="42" t="s">
        <v>15</v>
      </c>
      <c r="B21" s="53">
        <f>B5+[5]TOTALS!$B21</f>
        <v>1</v>
      </c>
      <c r="C21" s="25"/>
      <c r="D21" s="22">
        <f>D5+[5]TOTALS!$D21</f>
        <v>30000</v>
      </c>
      <c r="E21" s="15"/>
      <c r="F21" s="42" t="s">
        <v>15</v>
      </c>
      <c r="G21" s="42">
        <f>[3]TOTALS!$B21</f>
        <v>0</v>
      </c>
      <c r="H21" s="19"/>
      <c r="I21" s="22">
        <f>[3]TOTALS!$D21</f>
        <v>0</v>
      </c>
    </row>
    <row r="22" spans="1:11" ht="15" customHeight="1" x14ac:dyDescent="0.25">
      <c r="A22" s="42" t="s">
        <v>12</v>
      </c>
      <c r="B22" s="53">
        <f>B6+[5]TOTALS!$B22</f>
        <v>0</v>
      </c>
      <c r="C22" s="25"/>
      <c r="D22" s="22">
        <f>D6+[5]TOTALS!$D22</f>
        <v>0</v>
      </c>
      <c r="E22" s="15"/>
      <c r="F22" s="42" t="s">
        <v>12</v>
      </c>
      <c r="G22" s="42">
        <f>[3]TOTALS!$B22</f>
        <v>4</v>
      </c>
      <c r="H22" s="19">
        <v>8</v>
      </c>
      <c r="I22" s="22">
        <f>[3]TOTALS!$D22</f>
        <v>400000</v>
      </c>
    </row>
    <row r="23" spans="1:11" ht="16.5" customHeight="1" x14ac:dyDescent="0.25">
      <c r="A23" s="42" t="s">
        <v>10</v>
      </c>
      <c r="B23" s="53">
        <f>B7+[5]TOTALS!$B23</f>
        <v>0</v>
      </c>
      <c r="C23" s="25"/>
      <c r="D23" s="22">
        <f>D7+[5]TOTALS!$D23</f>
        <v>0</v>
      </c>
      <c r="E23" s="15"/>
      <c r="F23" s="42" t="s">
        <v>10</v>
      </c>
      <c r="G23" s="42">
        <f>[3]TOTALS!$B23</f>
        <v>0</v>
      </c>
      <c r="H23" s="43"/>
      <c r="I23" s="22">
        <f>[3]TOTALS!$D23</f>
        <v>0</v>
      </c>
    </row>
    <row r="24" spans="1:11" ht="17.25" customHeight="1" x14ac:dyDescent="0.25">
      <c r="A24" s="42" t="s">
        <v>11</v>
      </c>
      <c r="B24" s="53">
        <f>B8+[5]TOTALS!$B24</f>
        <v>6</v>
      </c>
      <c r="C24" s="25">
        <v>135</v>
      </c>
      <c r="D24" s="22">
        <f>D8+[5]TOTALS!$D24</f>
        <v>21900000</v>
      </c>
      <c r="E24" s="15"/>
      <c r="F24" s="42" t="s">
        <v>11</v>
      </c>
      <c r="G24" s="42">
        <f>[3]TOTALS!$B24</f>
        <v>0</v>
      </c>
      <c r="H24" s="43"/>
      <c r="I24" s="22">
        <f>[3]TOTALS!$D24</f>
        <v>0</v>
      </c>
    </row>
    <row r="25" spans="1:11" ht="17.25" customHeight="1" x14ac:dyDescent="0.25">
      <c r="A25" s="44" t="s">
        <v>8</v>
      </c>
      <c r="B25" s="53">
        <f>B9+[5]TOTALS!$B25</f>
        <v>68</v>
      </c>
      <c r="C25" s="25"/>
      <c r="D25" s="22">
        <f>D9+[5]TOTALS!$D25</f>
        <v>3527244.41</v>
      </c>
      <c r="E25" s="45"/>
      <c r="F25" s="44" t="s">
        <v>8</v>
      </c>
      <c r="G25" s="42">
        <f>[3]TOTALS!$B25</f>
        <v>46</v>
      </c>
      <c r="H25" s="25"/>
      <c r="I25" s="22">
        <f>[3]TOTALS!$D25</f>
        <v>2531196.06</v>
      </c>
    </row>
    <row r="26" spans="1:11" ht="16.5" customHeight="1" x14ac:dyDescent="0.25">
      <c r="A26" s="44" t="s">
        <v>5</v>
      </c>
      <c r="B26" s="53">
        <f>B10+[5]TOTALS!$B26</f>
        <v>9</v>
      </c>
      <c r="C26" s="46"/>
      <c r="D26" s="22">
        <f>D10+[5]TOTALS!$D26</f>
        <v>575863.13</v>
      </c>
      <c r="E26" s="45"/>
      <c r="F26" s="44" t="s">
        <v>5</v>
      </c>
      <c r="G26" s="42">
        <f>[3]TOTALS!$B26</f>
        <v>18</v>
      </c>
      <c r="H26" s="25"/>
      <c r="I26" s="22">
        <f>[3]TOTALS!$D26</f>
        <v>940081.51</v>
      </c>
    </row>
    <row r="27" spans="1:11" ht="15" customHeight="1" x14ac:dyDescent="0.25">
      <c r="A27" s="44" t="s">
        <v>2</v>
      </c>
      <c r="B27" s="53">
        <f>B11+[5]TOTALS!$B27</f>
        <v>44</v>
      </c>
      <c r="C27" s="46"/>
      <c r="D27" s="22">
        <f>D11+[5]TOTALS!$D27</f>
        <v>0</v>
      </c>
      <c r="E27" s="45"/>
      <c r="F27" s="44" t="s">
        <v>2</v>
      </c>
      <c r="G27" s="42">
        <f>[3]TOTALS!$B27</f>
        <v>25</v>
      </c>
      <c r="H27" s="25"/>
      <c r="I27" s="22">
        <f>[3]TOTALS!$D27</f>
        <v>0</v>
      </c>
      <c r="K27" s="4"/>
    </row>
    <row r="28" spans="1:11" ht="16.5" customHeight="1" x14ac:dyDescent="0.25">
      <c r="A28" s="44" t="s">
        <v>7</v>
      </c>
      <c r="B28" s="53">
        <f>B12+[5]TOTALS!$B28</f>
        <v>19</v>
      </c>
      <c r="C28" s="46"/>
      <c r="D28" s="22">
        <f>D12+[5]TOTALS!$D28</f>
        <v>7772243.7599999998</v>
      </c>
      <c r="E28" s="45"/>
      <c r="F28" s="44" t="s">
        <v>7</v>
      </c>
      <c r="G28" s="42">
        <f>[3]TOTALS!$B28</f>
        <v>10</v>
      </c>
      <c r="H28" s="25"/>
      <c r="I28" s="22">
        <f>[1]TOTALS!$D28</f>
        <v>110504831.56</v>
      </c>
    </row>
    <row r="29" spans="1:11" ht="16.5" customHeight="1" x14ac:dyDescent="0.25">
      <c r="A29" s="44" t="s">
        <v>13</v>
      </c>
      <c r="B29" s="53">
        <f>B13+[5]TOTALS!$B29</f>
        <v>102</v>
      </c>
      <c r="C29" s="46"/>
      <c r="D29" s="22">
        <f>D13+[5]TOTALS!$D29</f>
        <v>27326179.889999997</v>
      </c>
      <c r="E29" s="45"/>
      <c r="F29" s="44" t="s">
        <v>13</v>
      </c>
      <c r="G29" s="42">
        <f>[3]TOTALS!$B29</f>
        <v>41</v>
      </c>
      <c r="H29" s="25"/>
      <c r="I29" s="22">
        <f>[3]TOTALS!$D29</f>
        <v>12255475.399999999</v>
      </c>
    </row>
    <row r="30" spans="1:11" ht="15.75" customHeight="1" x14ac:dyDescent="0.25">
      <c r="A30" s="42" t="s">
        <v>1</v>
      </c>
      <c r="B30" s="53">
        <f>B14+[5]TOTALS!$B30</f>
        <v>19</v>
      </c>
      <c r="C30" s="46"/>
      <c r="D30" s="22">
        <f>D14+[5]TOTALS!$D30</f>
        <v>1487285</v>
      </c>
      <c r="E30" s="15"/>
      <c r="F30" s="42" t="s">
        <v>1</v>
      </c>
      <c r="G30" s="42">
        <f>[3]TOTALS!$B30</f>
        <v>20</v>
      </c>
      <c r="H30" s="25"/>
      <c r="I30" s="22">
        <f>[3]TOTALS!$D30</f>
        <v>1586834</v>
      </c>
    </row>
    <row r="31" spans="1:11" ht="16.5" customHeight="1" x14ac:dyDescent="0.25">
      <c r="A31" s="42" t="s">
        <v>3</v>
      </c>
      <c r="B31" s="53">
        <f>B15+[5]TOTALS!$B31</f>
        <v>129</v>
      </c>
      <c r="C31" s="46"/>
      <c r="D31" s="22">
        <f>D15+[2]TOTALS!$D31</f>
        <v>0</v>
      </c>
      <c r="E31" s="15"/>
      <c r="F31" s="42" t="s">
        <v>3</v>
      </c>
      <c r="G31" s="42">
        <f>[3]TOTALS!$B31</f>
        <v>69</v>
      </c>
      <c r="H31" s="28"/>
      <c r="I31" s="22">
        <f>[3]TOTALS!$D31</f>
        <v>0</v>
      </c>
    </row>
    <row r="32" spans="1:11" ht="15.75" customHeight="1" x14ac:dyDescent="0.25">
      <c r="A32" s="30" t="s">
        <v>4</v>
      </c>
      <c r="B32" s="47">
        <f>SUM(B20:B31)</f>
        <v>785</v>
      </c>
      <c r="C32" s="32">
        <f>SUM(C20:C31)</f>
        <v>135</v>
      </c>
      <c r="D32" s="48">
        <f>SUM(D20:D31)</f>
        <v>143548184.13999999</v>
      </c>
      <c r="E32" s="49"/>
      <c r="F32" s="30" t="s">
        <v>4</v>
      </c>
      <c r="G32" s="50">
        <f>SUM(G20:G31)</f>
        <v>583</v>
      </c>
      <c r="H32" s="34">
        <f>SUM(H20:H31)</f>
        <v>8</v>
      </c>
      <c r="I32" s="51">
        <f>SUM(I20:I31)</f>
        <v>191989733.53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6"/>
  <sheetViews>
    <sheetView zoomScale="85" zoomScaleNormal="85" workbookViewId="0">
      <selection activeCell="D7" sqref="D7"/>
    </sheetView>
  </sheetViews>
  <sheetFormatPr defaultRowHeight="15" x14ac:dyDescent="0.2"/>
  <cols>
    <col min="1" max="1" width="58.7109375" style="66" bestFit="1" customWidth="1"/>
    <col min="2" max="2" width="14.7109375" style="66" bestFit="1" customWidth="1"/>
    <col min="3" max="3" width="30" style="66" bestFit="1" customWidth="1"/>
    <col min="4" max="4" width="56.28515625" style="66" bestFit="1" customWidth="1"/>
    <col min="5" max="5" width="42.85546875" style="66" bestFit="1" customWidth="1"/>
    <col min="6" max="6" width="4.5703125" style="66" bestFit="1" customWidth="1"/>
    <col min="7" max="7" width="7.85546875" style="66" bestFit="1" customWidth="1"/>
    <col min="8" max="8" width="6.7109375" style="66" bestFit="1" customWidth="1"/>
    <col min="9" max="9" width="13.140625" style="66" bestFit="1" customWidth="1"/>
    <col min="10" max="16384" width="9.140625" style="66"/>
  </cols>
  <sheetData>
    <row r="1" spans="1:9" ht="15.75" x14ac:dyDescent="0.25">
      <c r="A1" s="65" t="s">
        <v>17</v>
      </c>
      <c r="B1" s="65" t="s">
        <v>17</v>
      </c>
      <c r="C1" s="65" t="s">
        <v>17</v>
      </c>
      <c r="D1" s="65" t="s">
        <v>17</v>
      </c>
      <c r="E1" s="65" t="s">
        <v>17</v>
      </c>
      <c r="F1" s="65" t="s">
        <v>17</v>
      </c>
      <c r="G1" s="65" t="s">
        <v>17</v>
      </c>
      <c r="H1" s="65" t="s">
        <v>17</v>
      </c>
      <c r="I1" s="65" t="s">
        <v>17</v>
      </c>
    </row>
    <row r="2" spans="1:9" ht="15.75" x14ac:dyDescent="0.25">
      <c r="A2" s="67" t="s">
        <v>75</v>
      </c>
      <c r="B2" s="67" t="s">
        <v>17</v>
      </c>
      <c r="C2" s="67" t="s">
        <v>17</v>
      </c>
      <c r="D2" s="67" t="s">
        <v>17</v>
      </c>
      <c r="E2" s="67" t="s">
        <v>17</v>
      </c>
      <c r="F2" s="67" t="s">
        <v>17</v>
      </c>
      <c r="G2" s="67" t="s">
        <v>17</v>
      </c>
      <c r="H2" s="67" t="s">
        <v>17</v>
      </c>
      <c r="I2" s="67" t="s">
        <v>17</v>
      </c>
    </row>
    <row r="3" spans="1:9" ht="15.75" x14ac:dyDescent="0.25">
      <c r="A3" s="64" t="s">
        <v>18</v>
      </c>
      <c r="B3" s="64" t="s">
        <v>19</v>
      </c>
      <c r="C3" s="64" t="s">
        <v>20</v>
      </c>
      <c r="D3" s="64" t="s">
        <v>21</v>
      </c>
      <c r="E3" s="64" t="s">
        <v>22</v>
      </c>
      <c r="F3" s="64" t="s">
        <v>23</v>
      </c>
      <c r="G3" s="64" t="s">
        <v>24</v>
      </c>
      <c r="H3" s="64" t="s">
        <v>25</v>
      </c>
      <c r="I3" s="64" t="s">
        <v>0</v>
      </c>
    </row>
    <row r="4" spans="1:9" ht="15.75" x14ac:dyDescent="0.25">
      <c r="A4" s="64" t="s">
        <v>166</v>
      </c>
      <c r="B4" s="64" t="s">
        <v>499</v>
      </c>
      <c r="C4" s="64" t="s">
        <v>500</v>
      </c>
      <c r="D4" s="64" t="s">
        <v>501</v>
      </c>
      <c r="E4" s="64" t="s">
        <v>502</v>
      </c>
      <c r="F4" s="64">
        <v>2</v>
      </c>
      <c r="G4" s="64">
        <v>1956</v>
      </c>
      <c r="H4" s="64">
        <v>2613</v>
      </c>
      <c r="I4" s="64">
        <v>15000</v>
      </c>
    </row>
    <row r="5" spans="1:9" ht="15.75" x14ac:dyDescent="0.25">
      <c r="A5" s="64" t="s">
        <v>209</v>
      </c>
      <c r="B5" s="64" t="s">
        <v>503</v>
      </c>
      <c r="C5" s="64" t="s">
        <v>504</v>
      </c>
      <c r="D5" s="64" t="s">
        <v>505</v>
      </c>
      <c r="E5" s="64" t="s">
        <v>506</v>
      </c>
      <c r="F5" s="64">
        <v>2</v>
      </c>
      <c r="G5" s="64">
        <v>1007</v>
      </c>
      <c r="H5" s="64">
        <v>312</v>
      </c>
      <c r="I5" s="64">
        <v>200000</v>
      </c>
    </row>
    <row r="6" spans="1:9" ht="15.75" x14ac:dyDescent="0.25">
      <c r="A6" s="64" t="s">
        <v>17</v>
      </c>
      <c r="B6" s="64" t="s">
        <v>17</v>
      </c>
      <c r="C6" s="64" t="s">
        <v>17</v>
      </c>
      <c r="D6" s="64" t="s">
        <v>17</v>
      </c>
      <c r="E6" s="64" t="s">
        <v>4</v>
      </c>
      <c r="F6" s="64">
        <v>2</v>
      </c>
      <c r="G6" s="64">
        <v>2963</v>
      </c>
      <c r="H6" s="64">
        <v>2925</v>
      </c>
      <c r="I6" s="64">
        <v>215000</v>
      </c>
    </row>
    <row r="7" spans="1:9" ht="15.75" x14ac:dyDescent="0.25">
      <c r="A7" s="67" t="s">
        <v>37</v>
      </c>
      <c r="B7" s="67" t="s">
        <v>17</v>
      </c>
      <c r="C7" s="67" t="s">
        <v>17</v>
      </c>
      <c r="D7" s="67" t="s">
        <v>17</v>
      </c>
      <c r="E7" s="67" t="s">
        <v>17</v>
      </c>
      <c r="F7" s="67" t="s">
        <v>17</v>
      </c>
      <c r="G7" s="67" t="s">
        <v>17</v>
      </c>
      <c r="H7" s="67" t="s">
        <v>17</v>
      </c>
      <c r="I7" s="67" t="s">
        <v>17</v>
      </c>
    </row>
    <row r="8" spans="1:9" ht="15.75" x14ac:dyDescent="0.25">
      <c r="A8" s="64" t="s">
        <v>18</v>
      </c>
      <c r="B8" s="64" t="s">
        <v>19</v>
      </c>
      <c r="C8" s="64" t="s">
        <v>20</v>
      </c>
      <c r="D8" s="64" t="s">
        <v>21</v>
      </c>
      <c r="E8" s="64" t="s">
        <v>22</v>
      </c>
      <c r="F8" s="64" t="s">
        <v>23</v>
      </c>
      <c r="G8" s="64" t="s">
        <v>24</v>
      </c>
      <c r="H8" s="64" t="s">
        <v>25</v>
      </c>
      <c r="I8" s="64" t="s">
        <v>0</v>
      </c>
    </row>
    <row r="9" spans="1:9" ht="15.75" x14ac:dyDescent="0.25">
      <c r="A9" s="64" t="s">
        <v>262</v>
      </c>
      <c r="B9" s="64" t="s">
        <v>507</v>
      </c>
      <c r="C9" s="64" t="s">
        <v>508</v>
      </c>
      <c r="D9" s="64" t="s">
        <v>509</v>
      </c>
      <c r="E9" s="64" t="s">
        <v>510</v>
      </c>
      <c r="F9" s="64">
        <v>2</v>
      </c>
      <c r="G9" s="64">
        <v>2500</v>
      </c>
      <c r="H9" s="64">
        <v>96</v>
      </c>
      <c r="I9" s="64">
        <v>18000</v>
      </c>
    </row>
    <row r="10" spans="1:9" ht="15.75" x14ac:dyDescent="0.25">
      <c r="A10" s="64" t="s">
        <v>392</v>
      </c>
      <c r="B10" s="64" t="s">
        <v>511</v>
      </c>
      <c r="C10" s="64" t="s">
        <v>512</v>
      </c>
      <c r="D10" s="64" t="s">
        <v>513</v>
      </c>
      <c r="E10" s="64" t="s">
        <v>514</v>
      </c>
      <c r="F10" s="64">
        <v>2</v>
      </c>
      <c r="G10" s="64">
        <v>2643</v>
      </c>
      <c r="H10" s="64">
        <v>0</v>
      </c>
      <c r="I10" s="64">
        <v>53000</v>
      </c>
    </row>
    <row r="11" spans="1:9" ht="15.75" x14ac:dyDescent="0.25">
      <c r="A11" s="64" t="s">
        <v>262</v>
      </c>
      <c r="B11" s="64" t="s">
        <v>515</v>
      </c>
      <c r="C11" s="64" t="s">
        <v>516</v>
      </c>
      <c r="D11" s="64" t="s">
        <v>517</v>
      </c>
      <c r="E11" s="64" t="s">
        <v>518</v>
      </c>
      <c r="F11" s="64">
        <v>2</v>
      </c>
      <c r="G11" s="64">
        <v>782</v>
      </c>
      <c r="H11" s="64">
        <v>0</v>
      </c>
      <c r="I11" s="64">
        <v>14000</v>
      </c>
    </row>
    <row r="12" spans="1:9" ht="15.75" x14ac:dyDescent="0.25">
      <c r="A12" s="64" t="s">
        <v>209</v>
      </c>
      <c r="B12" s="64" t="s">
        <v>519</v>
      </c>
      <c r="C12" s="64" t="s">
        <v>520</v>
      </c>
      <c r="D12" s="64" t="s">
        <v>521</v>
      </c>
      <c r="E12" s="64" t="s">
        <v>522</v>
      </c>
      <c r="F12" s="64">
        <v>2</v>
      </c>
      <c r="G12" s="64">
        <v>408</v>
      </c>
      <c r="H12" s="64">
        <v>0</v>
      </c>
      <c r="I12" s="64">
        <v>15000</v>
      </c>
    </row>
    <row r="13" spans="1:9" ht="15.75" x14ac:dyDescent="0.25">
      <c r="A13" s="64" t="s">
        <v>271</v>
      </c>
      <c r="B13" s="64" t="s">
        <v>523</v>
      </c>
      <c r="C13" s="64" t="s">
        <v>524</v>
      </c>
      <c r="D13" s="64" t="s">
        <v>525</v>
      </c>
      <c r="E13" s="64" t="s">
        <v>526</v>
      </c>
      <c r="F13" s="64">
        <v>2</v>
      </c>
      <c r="G13" s="64">
        <v>0</v>
      </c>
      <c r="H13" s="64">
        <v>0</v>
      </c>
      <c r="I13" s="64">
        <v>12500</v>
      </c>
    </row>
    <row r="14" spans="1:9" ht="15.75" x14ac:dyDescent="0.25">
      <c r="A14" s="64" t="s">
        <v>182</v>
      </c>
      <c r="B14" s="64" t="s">
        <v>527</v>
      </c>
      <c r="C14" s="64" t="s">
        <v>528</v>
      </c>
      <c r="D14" s="64" t="s">
        <v>529</v>
      </c>
      <c r="E14" s="64" t="s">
        <v>103</v>
      </c>
      <c r="F14" s="64">
        <v>2</v>
      </c>
      <c r="G14" s="64">
        <v>5100</v>
      </c>
      <c r="H14" s="64">
        <v>3827</v>
      </c>
      <c r="I14" s="64">
        <v>100000</v>
      </c>
    </row>
    <row r="15" spans="1:9" ht="15.75" x14ac:dyDescent="0.25">
      <c r="A15" s="64" t="s">
        <v>166</v>
      </c>
      <c r="B15" s="64" t="s">
        <v>530</v>
      </c>
      <c r="C15" s="64" t="s">
        <v>531</v>
      </c>
      <c r="D15" s="64" t="s">
        <v>532</v>
      </c>
      <c r="E15" s="64" t="s">
        <v>533</v>
      </c>
      <c r="F15" s="64">
        <v>2</v>
      </c>
      <c r="G15" s="64">
        <v>1337</v>
      </c>
      <c r="H15" s="64">
        <v>471</v>
      </c>
      <c r="I15" s="64">
        <v>36100</v>
      </c>
    </row>
    <row r="16" spans="1:9" ht="15.75" x14ac:dyDescent="0.25">
      <c r="A16" s="64" t="s">
        <v>141</v>
      </c>
      <c r="B16" s="64" t="s">
        <v>534</v>
      </c>
      <c r="C16" s="64" t="s">
        <v>535</v>
      </c>
      <c r="D16" s="64" t="s">
        <v>536</v>
      </c>
      <c r="E16" s="64" t="s">
        <v>537</v>
      </c>
      <c r="F16" s="64">
        <v>2</v>
      </c>
      <c r="G16" s="64">
        <v>2100</v>
      </c>
      <c r="H16" s="64">
        <v>0</v>
      </c>
      <c r="I16" s="64">
        <v>10000</v>
      </c>
    </row>
    <row r="17" spans="1:9" ht="15.75" x14ac:dyDescent="0.25">
      <c r="A17" s="64" t="s">
        <v>17</v>
      </c>
      <c r="B17" s="64" t="s">
        <v>17</v>
      </c>
      <c r="C17" s="64" t="s">
        <v>17</v>
      </c>
      <c r="D17" s="64" t="s">
        <v>17</v>
      </c>
      <c r="E17" s="64" t="s">
        <v>4</v>
      </c>
      <c r="F17" s="64">
        <v>8</v>
      </c>
      <c r="G17" s="64">
        <v>14870</v>
      </c>
      <c r="H17" s="64">
        <v>4394</v>
      </c>
      <c r="I17" s="64">
        <v>258600</v>
      </c>
    </row>
    <row r="18" spans="1:9" ht="15.75" x14ac:dyDescent="0.25">
      <c r="A18" s="67" t="s">
        <v>51</v>
      </c>
      <c r="B18" s="67" t="s">
        <v>17</v>
      </c>
      <c r="C18" s="67" t="s">
        <v>17</v>
      </c>
      <c r="D18" s="67" t="s">
        <v>17</v>
      </c>
      <c r="E18" s="67" t="s">
        <v>17</v>
      </c>
      <c r="F18" s="67" t="s">
        <v>17</v>
      </c>
      <c r="G18" s="67" t="s">
        <v>17</v>
      </c>
      <c r="H18" s="67" t="s">
        <v>17</v>
      </c>
      <c r="I18" s="67" t="s">
        <v>17</v>
      </c>
    </row>
    <row r="19" spans="1:9" ht="15.75" x14ac:dyDescent="0.25">
      <c r="A19" s="64" t="s">
        <v>18</v>
      </c>
      <c r="B19" s="64" t="s">
        <v>19</v>
      </c>
      <c r="C19" s="64" t="s">
        <v>20</v>
      </c>
      <c r="D19" s="64" t="s">
        <v>21</v>
      </c>
      <c r="E19" s="64" t="s">
        <v>22</v>
      </c>
      <c r="F19" s="64" t="s">
        <v>23</v>
      </c>
      <c r="G19" s="64" t="s">
        <v>24</v>
      </c>
      <c r="H19" s="64" t="s">
        <v>25</v>
      </c>
      <c r="I19" s="64" t="s">
        <v>0</v>
      </c>
    </row>
    <row r="20" spans="1:9" ht="15.75" x14ac:dyDescent="0.25">
      <c r="A20" s="64" t="s">
        <v>386</v>
      </c>
      <c r="B20" s="64" t="s">
        <v>538</v>
      </c>
      <c r="C20" s="64" t="s">
        <v>539</v>
      </c>
      <c r="D20" s="64" t="s">
        <v>540</v>
      </c>
      <c r="E20" s="64" t="s">
        <v>541</v>
      </c>
      <c r="F20" s="64">
        <v>2</v>
      </c>
      <c r="G20" s="64">
        <v>0</v>
      </c>
      <c r="H20" s="64">
        <v>989</v>
      </c>
      <c r="I20" s="64">
        <v>1000</v>
      </c>
    </row>
    <row r="21" spans="1:9" ht="15.75" x14ac:dyDescent="0.25">
      <c r="A21" s="64" t="s">
        <v>17</v>
      </c>
      <c r="B21" s="64" t="s">
        <v>17</v>
      </c>
      <c r="C21" s="64" t="s">
        <v>17</v>
      </c>
      <c r="D21" s="64" t="s">
        <v>17</v>
      </c>
      <c r="E21" s="64" t="s">
        <v>4</v>
      </c>
      <c r="F21" s="64">
        <v>1</v>
      </c>
      <c r="G21" s="64">
        <v>0</v>
      </c>
      <c r="H21" s="64">
        <v>989</v>
      </c>
      <c r="I21" s="64">
        <v>1000</v>
      </c>
    </row>
    <row r="22" spans="1:9" ht="15.75" x14ac:dyDescent="0.25">
      <c r="A22" s="67" t="s">
        <v>58</v>
      </c>
      <c r="B22" s="67" t="s">
        <v>17</v>
      </c>
      <c r="C22" s="67" t="s">
        <v>17</v>
      </c>
      <c r="D22" s="67" t="s">
        <v>17</v>
      </c>
      <c r="E22" s="67" t="s">
        <v>17</v>
      </c>
      <c r="F22" s="67" t="s">
        <v>17</v>
      </c>
      <c r="G22" s="67" t="s">
        <v>17</v>
      </c>
      <c r="H22" s="67" t="s">
        <v>17</v>
      </c>
      <c r="I22" s="67" t="s">
        <v>17</v>
      </c>
    </row>
    <row r="23" spans="1:9" ht="15.75" x14ac:dyDescent="0.25">
      <c r="A23" s="64" t="s">
        <v>18</v>
      </c>
      <c r="B23" s="64" t="s">
        <v>19</v>
      </c>
      <c r="C23" s="64" t="s">
        <v>20</v>
      </c>
      <c r="D23" s="64" t="s">
        <v>21</v>
      </c>
      <c r="E23" s="64" t="s">
        <v>22</v>
      </c>
      <c r="F23" s="64" t="s">
        <v>23</v>
      </c>
      <c r="G23" s="64" t="s">
        <v>24</v>
      </c>
      <c r="H23" s="64" t="s">
        <v>25</v>
      </c>
      <c r="I23" s="64" t="s">
        <v>0</v>
      </c>
    </row>
    <row r="24" spans="1:9" ht="15.75" x14ac:dyDescent="0.25">
      <c r="A24" s="64" t="s">
        <v>362</v>
      </c>
      <c r="B24" s="64" t="s">
        <v>542</v>
      </c>
      <c r="C24" s="64" t="s">
        <v>543</v>
      </c>
      <c r="D24" s="64" t="s">
        <v>544</v>
      </c>
      <c r="E24" s="64" t="s">
        <v>545</v>
      </c>
      <c r="F24" s="64">
        <v>2</v>
      </c>
      <c r="G24" s="64">
        <v>0</v>
      </c>
      <c r="H24" s="64">
        <v>400</v>
      </c>
      <c r="I24" s="64">
        <v>15000</v>
      </c>
    </row>
    <row r="25" spans="1:9" ht="15.75" x14ac:dyDescent="0.25">
      <c r="A25" s="64" t="s">
        <v>166</v>
      </c>
      <c r="B25" s="64" t="s">
        <v>546</v>
      </c>
      <c r="C25" s="64" t="s">
        <v>547</v>
      </c>
      <c r="D25" s="64" t="s">
        <v>548</v>
      </c>
      <c r="E25" s="64" t="s">
        <v>549</v>
      </c>
      <c r="F25" s="64">
        <v>2</v>
      </c>
      <c r="G25" s="64">
        <v>1320</v>
      </c>
      <c r="H25" s="64">
        <v>450</v>
      </c>
      <c r="I25" s="64">
        <v>6500</v>
      </c>
    </row>
    <row r="26" spans="1:9" ht="15.75" x14ac:dyDescent="0.25">
      <c r="A26" s="64" t="s">
        <v>203</v>
      </c>
      <c r="B26" s="64" t="s">
        <v>550</v>
      </c>
      <c r="C26" s="64" t="s">
        <v>551</v>
      </c>
      <c r="D26" s="64" t="s">
        <v>552</v>
      </c>
      <c r="E26" s="64" t="s">
        <v>553</v>
      </c>
      <c r="F26" s="64">
        <v>2</v>
      </c>
      <c r="G26" s="64">
        <v>0</v>
      </c>
      <c r="H26" s="64">
        <v>0</v>
      </c>
      <c r="I26" s="64">
        <v>10000</v>
      </c>
    </row>
    <row r="27" spans="1:9" ht="15.75" x14ac:dyDescent="0.25">
      <c r="A27" s="64" t="s">
        <v>17</v>
      </c>
      <c r="B27" s="64" t="s">
        <v>17</v>
      </c>
      <c r="C27" s="64" t="s">
        <v>17</v>
      </c>
      <c r="D27" s="64" t="s">
        <v>17</v>
      </c>
      <c r="E27" s="64" t="s">
        <v>4</v>
      </c>
      <c r="F27" s="64">
        <v>3</v>
      </c>
      <c r="G27" s="64">
        <v>1320</v>
      </c>
      <c r="H27" s="64">
        <v>850</v>
      </c>
      <c r="I27" s="64">
        <v>31500</v>
      </c>
    </row>
    <row r="28" spans="1:9" ht="15.75" x14ac:dyDescent="0.25">
      <c r="A28" s="67" t="s">
        <v>38</v>
      </c>
      <c r="B28" s="67" t="s">
        <v>17</v>
      </c>
      <c r="C28" s="67" t="s">
        <v>17</v>
      </c>
      <c r="D28" s="67" t="s">
        <v>17</v>
      </c>
      <c r="E28" s="67" t="s">
        <v>17</v>
      </c>
      <c r="F28" s="67" t="s">
        <v>17</v>
      </c>
      <c r="G28" s="67" t="s">
        <v>17</v>
      </c>
      <c r="H28" s="67" t="s">
        <v>17</v>
      </c>
      <c r="I28" s="67" t="s">
        <v>17</v>
      </c>
    </row>
    <row r="29" spans="1:9" ht="15.75" x14ac:dyDescent="0.25">
      <c r="A29" s="64" t="s">
        <v>18</v>
      </c>
      <c r="B29" s="64" t="s">
        <v>19</v>
      </c>
      <c r="C29" s="64" t="s">
        <v>20</v>
      </c>
      <c r="D29" s="64" t="s">
        <v>21</v>
      </c>
      <c r="E29" s="64" t="s">
        <v>22</v>
      </c>
      <c r="F29" s="64" t="s">
        <v>23</v>
      </c>
      <c r="G29" s="64" t="s">
        <v>24</v>
      </c>
      <c r="H29" s="64" t="s">
        <v>25</v>
      </c>
      <c r="I29" s="64" t="s">
        <v>0</v>
      </c>
    </row>
    <row r="30" spans="1:9" ht="15.75" x14ac:dyDescent="0.25">
      <c r="A30" s="64" t="s">
        <v>362</v>
      </c>
      <c r="B30" s="64" t="s">
        <v>554</v>
      </c>
      <c r="C30" s="64" t="s">
        <v>555</v>
      </c>
      <c r="D30" s="64" t="s">
        <v>556</v>
      </c>
      <c r="E30" s="64" t="s">
        <v>65</v>
      </c>
      <c r="F30" s="64">
        <v>1</v>
      </c>
      <c r="G30" s="64">
        <v>2548</v>
      </c>
      <c r="H30" s="64">
        <v>840</v>
      </c>
      <c r="I30" s="64">
        <v>223608</v>
      </c>
    </row>
    <row r="31" spans="1:9" ht="15.75" x14ac:dyDescent="0.25">
      <c r="A31" s="64" t="s">
        <v>132</v>
      </c>
      <c r="B31" s="64" t="s">
        <v>557</v>
      </c>
      <c r="C31" s="64" t="s">
        <v>558</v>
      </c>
      <c r="D31" s="64" t="s">
        <v>559</v>
      </c>
      <c r="E31" s="64" t="s">
        <v>39</v>
      </c>
      <c r="F31" s="64">
        <v>1</v>
      </c>
      <c r="G31" s="64">
        <v>1855</v>
      </c>
      <c r="H31" s="64">
        <v>693</v>
      </c>
      <c r="I31" s="64">
        <v>168168</v>
      </c>
    </row>
    <row r="32" spans="1:9" ht="15.75" x14ac:dyDescent="0.25">
      <c r="A32" s="64" t="s">
        <v>132</v>
      </c>
      <c r="B32" s="64" t="s">
        <v>560</v>
      </c>
      <c r="C32" s="64" t="s">
        <v>561</v>
      </c>
      <c r="D32" s="64" t="s">
        <v>562</v>
      </c>
      <c r="E32" s="64" t="s">
        <v>39</v>
      </c>
      <c r="F32" s="64">
        <v>1</v>
      </c>
      <c r="G32" s="64">
        <v>1349</v>
      </c>
      <c r="H32" s="64">
        <v>458</v>
      </c>
      <c r="I32" s="64">
        <v>119262</v>
      </c>
    </row>
    <row r="33" spans="1:9" ht="15.75" x14ac:dyDescent="0.25">
      <c r="A33" s="64" t="s">
        <v>132</v>
      </c>
      <c r="B33" s="64" t="s">
        <v>563</v>
      </c>
      <c r="C33" s="64" t="s">
        <v>564</v>
      </c>
      <c r="D33" s="64" t="s">
        <v>565</v>
      </c>
      <c r="E33" s="64" t="s">
        <v>39</v>
      </c>
      <c r="F33" s="64">
        <v>1</v>
      </c>
      <c r="G33" s="64">
        <v>1271</v>
      </c>
      <c r="H33" s="64">
        <v>62</v>
      </c>
      <c r="I33" s="64">
        <v>87978</v>
      </c>
    </row>
    <row r="34" spans="1:9" ht="15.75" x14ac:dyDescent="0.25">
      <c r="A34" s="64" t="s">
        <v>132</v>
      </c>
      <c r="B34" s="64" t="s">
        <v>566</v>
      </c>
      <c r="C34" s="64" t="s">
        <v>567</v>
      </c>
      <c r="D34" s="64" t="s">
        <v>568</v>
      </c>
      <c r="E34" s="64" t="s">
        <v>88</v>
      </c>
      <c r="F34" s="64">
        <v>1</v>
      </c>
      <c r="G34" s="64">
        <v>2185</v>
      </c>
      <c r="H34" s="64">
        <v>658</v>
      </c>
      <c r="I34" s="64">
        <v>399000</v>
      </c>
    </row>
    <row r="35" spans="1:9" ht="15.75" x14ac:dyDescent="0.25">
      <c r="A35" s="64" t="s">
        <v>291</v>
      </c>
      <c r="B35" s="64" t="s">
        <v>569</v>
      </c>
      <c r="C35" s="64" t="s">
        <v>570</v>
      </c>
      <c r="D35" s="64" t="s">
        <v>571</v>
      </c>
      <c r="E35" s="64" t="s">
        <v>502</v>
      </c>
      <c r="F35" s="64">
        <v>1</v>
      </c>
      <c r="G35" s="64">
        <v>1816</v>
      </c>
      <c r="H35" s="64">
        <v>676</v>
      </c>
      <c r="I35" s="64">
        <v>280000</v>
      </c>
    </row>
    <row r="36" spans="1:9" ht="15.75" x14ac:dyDescent="0.25">
      <c r="A36" s="64" t="s">
        <v>251</v>
      </c>
      <c r="B36" s="64" t="s">
        <v>572</v>
      </c>
      <c r="C36" s="64" t="s">
        <v>573</v>
      </c>
      <c r="D36" s="64" t="s">
        <v>574</v>
      </c>
      <c r="E36" s="64" t="s">
        <v>575</v>
      </c>
      <c r="F36" s="64">
        <v>1</v>
      </c>
      <c r="G36" s="64">
        <v>1413</v>
      </c>
      <c r="H36" s="64">
        <v>96</v>
      </c>
      <c r="I36" s="64">
        <v>126000</v>
      </c>
    </row>
    <row r="37" spans="1:9" ht="15.75" x14ac:dyDescent="0.25">
      <c r="A37" s="64" t="s">
        <v>291</v>
      </c>
      <c r="B37" s="64" t="s">
        <v>576</v>
      </c>
      <c r="C37" s="64" t="s">
        <v>480</v>
      </c>
      <c r="D37" s="64" t="s">
        <v>481</v>
      </c>
      <c r="E37" s="64" t="s">
        <v>482</v>
      </c>
      <c r="F37" s="64">
        <v>1</v>
      </c>
      <c r="G37" s="64">
        <v>5095</v>
      </c>
      <c r="H37" s="64">
        <v>1116</v>
      </c>
      <c r="I37" s="64">
        <v>700000</v>
      </c>
    </row>
    <row r="38" spans="1:9" ht="15.75" x14ac:dyDescent="0.25">
      <c r="A38" s="64" t="s">
        <v>153</v>
      </c>
      <c r="B38" s="64" t="s">
        <v>577</v>
      </c>
      <c r="C38" s="64" t="s">
        <v>578</v>
      </c>
      <c r="D38" s="64" t="s">
        <v>579</v>
      </c>
      <c r="E38" s="64" t="s">
        <v>580</v>
      </c>
      <c r="F38" s="64">
        <v>1</v>
      </c>
      <c r="G38" s="64">
        <v>2204</v>
      </c>
      <c r="H38" s="64">
        <v>696</v>
      </c>
      <c r="I38" s="64">
        <v>300000</v>
      </c>
    </row>
    <row r="39" spans="1:9" ht="15.75" x14ac:dyDescent="0.25">
      <c r="A39" s="64" t="s">
        <v>153</v>
      </c>
      <c r="B39" s="64" t="s">
        <v>581</v>
      </c>
      <c r="C39" s="64" t="s">
        <v>582</v>
      </c>
      <c r="D39" s="64" t="s">
        <v>583</v>
      </c>
      <c r="E39" s="64" t="s">
        <v>580</v>
      </c>
      <c r="F39" s="64">
        <v>1</v>
      </c>
      <c r="G39" s="64">
        <v>2227</v>
      </c>
      <c r="H39" s="64">
        <v>773</v>
      </c>
      <c r="I39" s="64">
        <v>300000</v>
      </c>
    </row>
    <row r="40" spans="1:9" ht="15.75" x14ac:dyDescent="0.25">
      <c r="A40" s="64" t="s">
        <v>153</v>
      </c>
      <c r="B40" s="64" t="s">
        <v>584</v>
      </c>
      <c r="C40" s="64" t="s">
        <v>585</v>
      </c>
      <c r="D40" s="64" t="s">
        <v>586</v>
      </c>
      <c r="E40" s="64" t="s">
        <v>60</v>
      </c>
      <c r="F40" s="64">
        <v>1</v>
      </c>
      <c r="G40" s="64">
        <v>1716</v>
      </c>
      <c r="H40" s="64">
        <v>453</v>
      </c>
      <c r="I40" s="64">
        <v>162675</v>
      </c>
    </row>
    <row r="41" spans="1:9" ht="15.75" x14ac:dyDescent="0.25">
      <c r="A41" s="64" t="s">
        <v>182</v>
      </c>
      <c r="B41" s="64" t="s">
        <v>587</v>
      </c>
      <c r="C41" s="64" t="s">
        <v>588</v>
      </c>
      <c r="D41" s="64" t="s">
        <v>589</v>
      </c>
      <c r="E41" s="64" t="s">
        <v>590</v>
      </c>
      <c r="F41" s="64">
        <v>1</v>
      </c>
      <c r="G41" s="64">
        <v>2782</v>
      </c>
      <c r="H41" s="64">
        <v>681</v>
      </c>
      <c r="I41" s="64">
        <v>398940.55</v>
      </c>
    </row>
    <row r="42" spans="1:9" ht="15.75" x14ac:dyDescent="0.25">
      <c r="A42" s="64" t="s">
        <v>153</v>
      </c>
      <c r="B42" s="64" t="s">
        <v>591</v>
      </c>
      <c r="C42" s="64" t="s">
        <v>592</v>
      </c>
      <c r="D42" s="64" t="s">
        <v>593</v>
      </c>
      <c r="E42" s="64" t="s">
        <v>594</v>
      </c>
      <c r="F42" s="64">
        <v>1</v>
      </c>
      <c r="G42" s="64">
        <v>1599</v>
      </c>
      <c r="H42" s="64">
        <v>639</v>
      </c>
      <c r="I42" s="64">
        <v>147774</v>
      </c>
    </row>
    <row r="43" spans="1:9" ht="15.75" x14ac:dyDescent="0.25">
      <c r="A43" s="64" t="s">
        <v>153</v>
      </c>
      <c r="B43" s="64" t="s">
        <v>595</v>
      </c>
      <c r="C43" s="64" t="s">
        <v>596</v>
      </c>
      <c r="D43" s="64" t="s">
        <v>597</v>
      </c>
      <c r="E43" s="64" t="s">
        <v>77</v>
      </c>
      <c r="F43" s="64">
        <v>1</v>
      </c>
      <c r="G43" s="64">
        <v>1600</v>
      </c>
      <c r="H43" s="64">
        <v>270</v>
      </c>
      <c r="I43" s="64">
        <v>210887.4</v>
      </c>
    </row>
    <row r="44" spans="1:9" ht="15.75" x14ac:dyDescent="0.25">
      <c r="A44" s="64" t="s">
        <v>225</v>
      </c>
      <c r="B44" s="64" t="s">
        <v>598</v>
      </c>
      <c r="C44" s="64" t="s">
        <v>599</v>
      </c>
      <c r="D44" s="64" t="s">
        <v>600</v>
      </c>
      <c r="E44" s="64" t="s">
        <v>601</v>
      </c>
      <c r="F44" s="64">
        <v>1</v>
      </c>
      <c r="G44" s="64">
        <v>1281</v>
      </c>
      <c r="H44" s="64">
        <v>108</v>
      </c>
      <c r="I44" s="64">
        <v>150000</v>
      </c>
    </row>
    <row r="45" spans="1:9" ht="15.75" x14ac:dyDescent="0.25">
      <c r="A45" s="64" t="s">
        <v>386</v>
      </c>
      <c r="B45" s="64" t="s">
        <v>602</v>
      </c>
      <c r="C45" s="64" t="s">
        <v>603</v>
      </c>
      <c r="D45" s="64" t="s">
        <v>604</v>
      </c>
      <c r="E45" s="64" t="s">
        <v>502</v>
      </c>
      <c r="F45" s="64">
        <v>1</v>
      </c>
      <c r="G45" s="64">
        <v>1514</v>
      </c>
      <c r="H45" s="64">
        <v>593</v>
      </c>
      <c r="I45" s="64">
        <v>150000</v>
      </c>
    </row>
    <row r="46" spans="1:9" ht="15.75" x14ac:dyDescent="0.25">
      <c r="A46" s="64" t="s">
        <v>392</v>
      </c>
      <c r="B46" s="64" t="s">
        <v>605</v>
      </c>
      <c r="C46" s="64" t="s">
        <v>606</v>
      </c>
      <c r="D46" s="64" t="s">
        <v>607</v>
      </c>
      <c r="E46" s="64" t="s">
        <v>82</v>
      </c>
      <c r="F46" s="64">
        <v>1</v>
      </c>
      <c r="G46" s="64">
        <v>2620</v>
      </c>
      <c r="H46" s="64">
        <v>908</v>
      </c>
      <c r="I46" s="64">
        <v>352800</v>
      </c>
    </row>
    <row r="47" spans="1:9" ht="15.75" x14ac:dyDescent="0.25">
      <c r="A47" s="64" t="s">
        <v>138</v>
      </c>
      <c r="B47" s="64" t="s">
        <v>608</v>
      </c>
      <c r="C47" s="64" t="s">
        <v>609</v>
      </c>
      <c r="D47" s="64" t="s">
        <v>610</v>
      </c>
      <c r="E47" s="64" t="s">
        <v>60</v>
      </c>
      <c r="F47" s="64">
        <v>1</v>
      </c>
      <c r="G47" s="64">
        <v>1716</v>
      </c>
      <c r="H47" s="64">
        <v>453</v>
      </c>
      <c r="I47" s="64">
        <v>162675</v>
      </c>
    </row>
    <row r="48" spans="1:9" ht="15.75" x14ac:dyDescent="0.25">
      <c r="A48" s="64" t="s">
        <v>138</v>
      </c>
      <c r="B48" s="64" t="s">
        <v>611</v>
      </c>
      <c r="C48" s="64" t="s">
        <v>612</v>
      </c>
      <c r="D48" s="64" t="s">
        <v>613</v>
      </c>
      <c r="E48" s="64" t="s">
        <v>60</v>
      </c>
      <c r="F48" s="64">
        <v>1</v>
      </c>
      <c r="G48" s="64">
        <v>1707</v>
      </c>
      <c r="H48" s="64">
        <v>441</v>
      </c>
      <c r="I48" s="64">
        <v>161100</v>
      </c>
    </row>
    <row r="49" spans="1:9" ht="15.75" x14ac:dyDescent="0.25">
      <c r="A49" s="64" t="s">
        <v>138</v>
      </c>
      <c r="B49" s="64" t="s">
        <v>614</v>
      </c>
      <c r="C49" s="64" t="s">
        <v>615</v>
      </c>
      <c r="D49" s="64" t="s">
        <v>616</v>
      </c>
      <c r="E49" s="64" t="s">
        <v>60</v>
      </c>
      <c r="F49" s="64">
        <v>1</v>
      </c>
      <c r="G49" s="64">
        <v>1667</v>
      </c>
      <c r="H49" s="64">
        <v>441</v>
      </c>
      <c r="I49" s="64">
        <v>158100</v>
      </c>
    </row>
    <row r="50" spans="1:9" ht="15.75" x14ac:dyDescent="0.25">
      <c r="A50" s="64" t="s">
        <v>138</v>
      </c>
      <c r="B50" s="64" t="s">
        <v>617</v>
      </c>
      <c r="C50" s="64" t="s">
        <v>618</v>
      </c>
      <c r="D50" s="64" t="s">
        <v>619</v>
      </c>
      <c r="E50" s="64" t="s">
        <v>60</v>
      </c>
      <c r="F50" s="64">
        <v>1</v>
      </c>
      <c r="G50" s="64">
        <v>2303</v>
      </c>
      <c r="H50" s="64">
        <v>588</v>
      </c>
      <c r="I50" s="64">
        <v>216825</v>
      </c>
    </row>
    <row r="51" spans="1:9" ht="15.75" x14ac:dyDescent="0.25">
      <c r="A51" s="64" t="s">
        <v>138</v>
      </c>
      <c r="B51" s="64" t="s">
        <v>620</v>
      </c>
      <c r="C51" s="64" t="s">
        <v>621</v>
      </c>
      <c r="D51" s="64" t="s">
        <v>622</v>
      </c>
      <c r="E51" s="64" t="s">
        <v>60</v>
      </c>
      <c r="F51" s="64">
        <v>1</v>
      </c>
      <c r="G51" s="64">
        <v>1904</v>
      </c>
      <c r="H51" s="64">
        <v>607</v>
      </c>
      <c r="I51" s="64">
        <v>188325</v>
      </c>
    </row>
    <row r="52" spans="1:9" ht="15.75" x14ac:dyDescent="0.25">
      <c r="A52" s="64" t="s">
        <v>171</v>
      </c>
      <c r="B52" s="64" t="s">
        <v>623</v>
      </c>
      <c r="C52" s="64" t="s">
        <v>624</v>
      </c>
      <c r="D52" s="64" t="s">
        <v>625</v>
      </c>
      <c r="E52" s="64" t="s">
        <v>53</v>
      </c>
      <c r="F52" s="64">
        <v>1</v>
      </c>
      <c r="G52" s="64">
        <v>1918</v>
      </c>
      <c r="H52" s="64">
        <v>616</v>
      </c>
      <c r="I52" s="64">
        <v>164710</v>
      </c>
    </row>
    <row r="53" spans="1:9" ht="15.75" x14ac:dyDescent="0.25">
      <c r="A53" s="64" t="s">
        <v>171</v>
      </c>
      <c r="B53" s="64" t="s">
        <v>626</v>
      </c>
      <c r="C53" s="64" t="s">
        <v>627</v>
      </c>
      <c r="D53" s="64" t="s">
        <v>628</v>
      </c>
      <c r="E53" s="64" t="s">
        <v>53</v>
      </c>
      <c r="F53" s="64">
        <v>1</v>
      </c>
      <c r="G53" s="64">
        <v>1764</v>
      </c>
      <c r="H53" s="64">
        <v>544</v>
      </c>
      <c r="I53" s="64">
        <v>152328</v>
      </c>
    </row>
    <row r="54" spans="1:9" ht="15.75" x14ac:dyDescent="0.25">
      <c r="A54" s="64" t="s">
        <v>203</v>
      </c>
      <c r="B54" s="64" t="s">
        <v>629</v>
      </c>
      <c r="C54" s="64" t="s">
        <v>630</v>
      </c>
      <c r="D54" s="64" t="s">
        <v>631</v>
      </c>
      <c r="E54" s="64" t="s">
        <v>632</v>
      </c>
      <c r="F54" s="64">
        <v>1</v>
      </c>
      <c r="G54" s="64">
        <v>3396</v>
      </c>
      <c r="H54" s="64">
        <v>923</v>
      </c>
      <c r="I54" s="64">
        <v>285054</v>
      </c>
    </row>
    <row r="55" spans="1:9" ht="15.75" x14ac:dyDescent="0.25">
      <c r="A55" s="64" t="s">
        <v>138</v>
      </c>
      <c r="B55" s="64" t="s">
        <v>633</v>
      </c>
      <c r="C55" s="64" t="s">
        <v>634</v>
      </c>
      <c r="D55" s="64" t="s">
        <v>635</v>
      </c>
      <c r="E55" s="64" t="s">
        <v>636</v>
      </c>
      <c r="F55" s="64">
        <v>1</v>
      </c>
      <c r="G55" s="64">
        <v>10038</v>
      </c>
      <c r="H55" s="64">
        <v>2048</v>
      </c>
      <c r="I55" s="64">
        <v>3050000</v>
      </c>
    </row>
    <row r="56" spans="1:9" ht="15.75" x14ac:dyDescent="0.25">
      <c r="A56" s="64" t="s">
        <v>138</v>
      </c>
      <c r="B56" s="64" t="s">
        <v>637</v>
      </c>
      <c r="C56" s="64" t="s">
        <v>638</v>
      </c>
      <c r="D56" s="64" t="s">
        <v>639</v>
      </c>
      <c r="E56" s="64" t="s">
        <v>55</v>
      </c>
      <c r="F56" s="64">
        <v>1</v>
      </c>
      <c r="G56" s="64">
        <v>1404</v>
      </c>
      <c r="H56" s="64">
        <v>521</v>
      </c>
      <c r="I56" s="64">
        <v>127050</v>
      </c>
    </row>
    <row r="57" spans="1:9" ht="15.75" x14ac:dyDescent="0.25">
      <c r="A57" s="64" t="s">
        <v>138</v>
      </c>
      <c r="B57" s="64" t="s">
        <v>640</v>
      </c>
      <c r="C57" s="64" t="s">
        <v>641</v>
      </c>
      <c r="D57" s="64" t="s">
        <v>642</v>
      </c>
      <c r="E57" s="64" t="s">
        <v>55</v>
      </c>
      <c r="F57" s="64">
        <v>1</v>
      </c>
      <c r="G57" s="64">
        <v>1414</v>
      </c>
      <c r="H57" s="64">
        <v>488</v>
      </c>
      <c r="I57" s="64">
        <v>125532</v>
      </c>
    </row>
    <row r="58" spans="1:9" ht="15.75" x14ac:dyDescent="0.25">
      <c r="A58" s="64" t="s">
        <v>138</v>
      </c>
      <c r="B58" s="64" t="s">
        <v>643</v>
      </c>
      <c r="C58" s="64" t="s">
        <v>644</v>
      </c>
      <c r="D58" s="64" t="s">
        <v>645</v>
      </c>
      <c r="E58" s="64" t="s">
        <v>55</v>
      </c>
      <c r="F58" s="64">
        <v>1</v>
      </c>
      <c r="G58" s="64">
        <v>1253</v>
      </c>
      <c r="H58" s="64">
        <v>498</v>
      </c>
      <c r="I58" s="64">
        <v>120418</v>
      </c>
    </row>
    <row r="59" spans="1:9" ht="15.75" x14ac:dyDescent="0.25">
      <c r="A59" s="64" t="s">
        <v>153</v>
      </c>
      <c r="B59" s="64" t="s">
        <v>646</v>
      </c>
      <c r="C59" s="64" t="s">
        <v>647</v>
      </c>
      <c r="D59" s="64" t="s">
        <v>648</v>
      </c>
      <c r="E59" s="64" t="s">
        <v>39</v>
      </c>
      <c r="F59" s="64">
        <v>1</v>
      </c>
      <c r="G59" s="64">
        <v>2035</v>
      </c>
      <c r="H59" s="64">
        <v>578</v>
      </c>
      <c r="I59" s="64">
        <v>172458</v>
      </c>
    </row>
    <row r="60" spans="1:9" ht="15.75" x14ac:dyDescent="0.25">
      <c r="A60" s="64" t="s">
        <v>116</v>
      </c>
      <c r="B60" s="64" t="s">
        <v>649</v>
      </c>
      <c r="C60" s="64" t="s">
        <v>650</v>
      </c>
      <c r="D60" s="64" t="s">
        <v>651</v>
      </c>
      <c r="E60" s="64" t="s">
        <v>56</v>
      </c>
      <c r="F60" s="64">
        <v>1</v>
      </c>
      <c r="G60" s="64">
        <v>2020</v>
      </c>
      <c r="H60" s="64">
        <v>450</v>
      </c>
      <c r="I60" s="64">
        <v>198000</v>
      </c>
    </row>
    <row r="61" spans="1:9" ht="15.75" x14ac:dyDescent="0.25">
      <c r="A61" s="64" t="s">
        <v>182</v>
      </c>
      <c r="B61" s="64" t="s">
        <v>652</v>
      </c>
      <c r="C61" s="64" t="s">
        <v>653</v>
      </c>
      <c r="D61" s="64" t="s">
        <v>654</v>
      </c>
      <c r="E61" s="64" t="s">
        <v>46</v>
      </c>
      <c r="F61" s="64">
        <v>1</v>
      </c>
      <c r="G61" s="64">
        <v>2525</v>
      </c>
      <c r="H61" s="64">
        <v>770</v>
      </c>
      <c r="I61" s="64">
        <v>266895</v>
      </c>
    </row>
    <row r="62" spans="1:9" ht="15.75" x14ac:dyDescent="0.25">
      <c r="A62" s="64" t="s">
        <v>116</v>
      </c>
      <c r="B62" s="64" t="s">
        <v>655</v>
      </c>
      <c r="C62" s="64" t="s">
        <v>656</v>
      </c>
      <c r="D62" s="64" t="s">
        <v>657</v>
      </c>
      <c r="E62" s="64" t="s">
        <v>59</v>
      </c>
      <c r="F62" s="64">
        <v>1</v>
      </c>
      <c r="G62" s="64">
        <v>1824</v>
      </c>
      <c r="H62" s="64">
        <v>651</v>
      </c>
      <c r="I62" s="64">
        <v>200640</v>
      </c>
    </row>
    <row r="63" spans="1:9" ht="15.75" x14ac:dyDescent="0.25">
      <c r="A63" s="64" t="s">
        <v>209</v>
      </c>
      <c r="B63" s="64" t="s">
        <v>658</v>
      </c>
      <c r="C63" s="64" t="s">
        <v>659</v>
      </c>
      <c r="D63" s="64" t="s">
        <v>660</v>
      </c>
      <c r="E63" s="64" t="s">
        <v>59</v>
      </c>
      <c r="F63" s="64">
        <v>1</v>
      </c>
      <c r="G63" s="64">
        <v>1774</v>
      </c>
      <c r="H63" s="64">
        <v>625</v>
      </c>
      <c r="I63" s="64">
        <v>196140</v>
      </c>
    </row>
    <row r="64" spans="1:9" ht="15.75" x14ac:dyDescent="0.25">
      <c r="A64" s="64" t="s">
        <v>209</v>
      </c>
      <c r="B64" s="64" t="s">
        <v>661</v>
      </c>
      <c r="C64" s="64" t="s">
        <v>662</v>
      </c>
      <c r="D64" s="64" t="s">
        <v>663</v>
      </c>
      <c r="E64" s="64" t="s">
        <v>55</v>
      </c>
      <c r="F64" s="64">
        <v>1</v>
      </c>
      <c r="G64" s="64">
        <v>1788</v>
      </c>
      <c r="H64" s="64">
        <v>538</v>
      </c>
      <c r="I64" s="64">
        <v>153516</v>
      </c>
    </row>
    <row r="65" spans="1:9" ht="15.75" x14ac:dyDescent="0.25">
      <c r="A65" s="64" t="s">
        <v>209</v>
      </c>
      <c r="B65" s="64" t="s">
        <v>664</v>
      </c>
      <c r="C65" s="64" t="s">
        <v>665</v>
      </c>
      <c r="D65" s="64" t="s">
        <v>666</v>
      </c>
      <c r="E65" s="64" t="s">
        <v>55</v>
      </c>
      <c r="F65" s="64">
        <v>1</v>
      </c>
      <c r="G65" s="64">
        <v>2034</v>
      </c>
      <c r="H65" s="64">
        <v>614</v>
      </c>
      <c r="I65" s="64">
        <v>174768</v>
      </c>
    </row>
    <row r="66" spans="1:9" ht="15.75" x14ac:dyDescent="0.25">
      <c r="A66" s="64" t="s">
        <v>209</v>
      </c>
      <c r="B66" s="64" t="s">
        <v>667</v>
      </c>
      <c r="C66" s="64" t="s">
        <v>668</v>
      </c>
      <c r="D66" s="64" t="s">
        <v>669</v>
      </c>
      <c r="E66" s="64" t="s">
        <v>55</v>
      </c>
      <c r="F66" s="64">
        <v>1</v>
      </c>
      <c r="G66" s="64">
        <v>1595</v>
      </c>
      <c r="H66" s="64">
        <v>538</v>
      </c>
      <c r="I66" s="64">
        <v>140778</v>
      </c>
    </row>
    <row r="67" spans="1:9" ht="15.75" x14ac:dyDescent="0.25">
      <c r="A67" s="64" t="s">
        <v>209</v>
      </c>
      <c r="B67" s="64" t="s">
        <v>670</v>
      </c>
      <c r="C67" s="64" t="s">
        <v>671</v>
      </c>
      <c r="D67" s="64" t="s">
        <v>672</v>
      </c>
      <c r="E67" s="64" t="s">
        <v>55</v>
      </c>
      <c r="F67" s="64">
        <v>1</v>
      </c>
      <c r="G67" s="64">
        <v>2034</v>
      </c>
      <c r="H67" s="64">
        <v>705</v>
      </c>
      <c r="I67" s="64">
        <v>180774</v>
      </c>
    </row>
    <row r="68" spans="1:9" ht="15.75" x14ac:dyDescent="0.25">
      <c r="A68" s="64" t="s">
        <v>209</v>
      </c>
      <c r="B68" s="64" t="s">
        <v>673</v>
      </c>
      <c r="C68" s="64" t="s">
        <v>674</v>
      </c>
      <c r="D68" s="64" t="s">
        <v>675</v>
      </c>
      <c r="E68" s="64" t="s">
        <v>55</v>
      </c>
      <c r="F68" s="64">
        <v>1</v>
      </c>
      <c r="G68" s="64">
        <v>1788</v>
      </c>
      <c r="H68" s="64">
        <v>511</v>
      </c>
      <c r="I68" s="64">
        <v>151734</v>
      </c>
    </row>
    <row r="69" spans="1:9" ht="15.75" x14ac:dyDescent="0.25">
      <c r="A69" s="64" t="s">
        <v>209</v>
      </c>
      <c r="B69" s="64" t="s">
        <v>676</v>
      </c>
      <c r="C69" s="64" t="s">
        <v>677</v>
      </c>
      <c r="D69" s="64" t="s">
        <v>678</v>
      </c>
      <c r="E69" s="64" t="s">
        <v>55</v>
      </c>
      <c r="F69" s="64">
        <v>1</v>
      </c>
      <c r="G69" s="64">
        <v>1665</v>
      </c>
      <c r="H69" s="64">
        <v>533</v>
      </c>
      <c r="I69" s="64">
        <v>144068</v>
      </c>
    </row>
    <row r="70" spans="1:9" ht="15.75" x14ac:dyDescent="0.25">
      <c r="A70" s="64" t="s">
        <v>209</v>
      </c>
      <c r="B70" s="64" t="s">
        <v>679</v>
      </c>
      <c r="C70" s="64" t="s">
        <v>680</v>
      </c>
      <c r="D70" s="64" t="s">
        <v>681</v>
      </c>
      <c r="E70" s="64" t="s">
        <v>39</v>
      </c>
      <c r="F70" s="64">
        <v>1</v>
      </c>
      <c r="G70" s="64">
        <v>1262</v>
      </c>
      <c r="H70" s="64">
        <v>429</v>
      </c>
      <c r="I70" s="64">
        <v>111606</v>
      </c>
    </row>
    <row r="71" spans="1:9" ht="15.75" x14ac:dyDescent="0.25">
      <c r="A71" s="64" t="s">
        <v>209</v>
      </c>
      <c r="B71" s="64" t="s">
        <v>682</v>
      </c>
      <c r="C71" s="64" t="s">
        <v>683</v>
      </c>
      <c r="D71" s="64" t="s">
        <v>684</v>
      </c>
      <c r="E71" s="64" t="s">
        <v>66</v>
      </c>
      <c r="F71" s="64">
        <v>1</v>
      </c>
      <c r="G71" s="64">
        <v>1358</v>
      </c>
      <c r="H71" s="64">
        <v>469</v>
      </c>
      <c r="I71" s="64">
        <v>120582</v>
      </c>
    </row>
    <row r="72" spans="1:9" ht="15.75" x14ac:dyDescent="0.25">
      <c r="A72" s="64" t="s">
        <v>209</v>
      </c>
      <c r="B72" s="64" t="s">
        <v>685</v>
      </c>
      <c r="C72" s="64" t="s">
        <v>686</v>
      </c>
      <c r="D72" s="64" t="s">
        <v>687</v>
      </c>
      <c r="E72" s="64" t="s">
        <v>66</v>
      </c>
      <c r="F72" s="64">
        <v>1</v>
      </c>
      <c r="G72" s="64">
        <v>1645</v>
      </c>
      <c r="H72" s="64">
        <v>589</v>
      </c>
      <c r="I72" s="64">
        <v>147444</v>
      </c>
    </row>
    <row r="73" spans="1:9" ht="15.75" x14ac:dyDescent="0.25">
      <c r="A73" s="64" t="s">
        <v>182</v>
      </c>
      <c r="B73" s="64" t="s">
        <v>688</v>
      </c>
      <c r="C73" s="64" t="s">
        <v>689</v>
      </c>
      <c r="D73" s="64" t="s">
        <v>690</v>
      </c>
      <c r="E73" s="64" t="s">
        <v>39</v>
      </c>
      <c r="F73" s="64">
        <v>1</v>
      </c>
      <c r="G73" s="64">
        <v>1442</v>
      </c>
      <c r="H73" s="64">
        <v>430</v>
      </c>
      <c r="I73" s="64">
        <v>123552</v>
      </c>
    </row>
    <row r="74" spans="1:9" ht="15.75" x14ac:dyDescent="0.25">
      <c r="A74" s="64" t="s">
        <v>225</v>
      </c>
      <c r="B74" s="64" t="s">
        <v>691</v>
      </c>
      <c r="C74" s="64" t="s">
        <v>692</v>
      </c>
      <c r="D74" s="64" t="s">
        <v>693</v>
      </c>
      <c r="E74" s="64" t="s">
        <v>694</v>
      </c>
      <c r="F74" s="64">
        <v>1</v>
      </c>
      <c r="G74" s="64">
        <v>1502</v>
      </c>
      <c r="H74" s="64">
        <v>553</v>
      </c>
      <c r="I74" s="64">
        <v>135630</v>
      </c>
    </row>
    <row r="75" spans="1:9" ht="15.75" x14ac:dyDescent="0.25">
      <c r="A75" s="64" t="s">
        <v>182</v>
      </c>
      <c r="B75" s="64" t="s">
        <v>695</v>
      </c>
      <c r="C75" s="64" t="s">
        <v>696</v>
      </c>
      <c r="D75" s="64" t="s">
        <v>697</v>
      </c>
      <c r="E75" s="64" t="s">
        <v>39</v>
      </c>
      <c r="F75" s="64">
        <v>1</v>
      </c>
      <c r="G75" s="64">
        <v>2035</v>
      </c>
      <c r="H75" s="64">
        <v>578</v>
      </c>
      <c r="I75" s="64">
        <v>172458</v>
      </c>
    </row>
    <row r="76" spans="1:9" ht="15.75" x14ac:dyDescent="0.25">
      <c r="A76" s="64" t="s">
        <v>182</v>
      </c>
      <c r="B76" s="64" t="s">
        <v>698</v>
      </c>
      <c r="C76" s="64" t="s">
        <v>699</v>
      </c>
      <c r="D76" s="64" t="s">
        <v>700</v>
      </c>
      <c r="E76" s="64" t="s">
        <v>39</v>
      </c>
      <c r="F76" s="64">
        <v>1</v>
      </c>
      <c r="G76" s="64">
        <v>2035</v>
      </c>
      <c r="H76" s="64">
        <v>548</v>
      </c>
      <c r="I76" s="64">
        <v>170478</v>
      </c>
    </row>
    <row r="77" spans="1:9" ht="15.75" x14ac:dyDescent="0.25">
      <c r="A77" s="64" t="s">
        <v>182</v>
      </c>
      <c r="B77" s="64" t="s">
        <v>701</v>
      </c>
      <c r="C77" s="64" t="s">
        <v>702</v>
      </c>
      <c r="D77" s="64" t="s">
        <v>703</v>
      </c>
      <c r="E77" s="64" t="s">
        <v>39</v>
      </c>
      <c r="F77" s="64">
        <v>1</v>
      </c>
      <c r="G77" s="64">
        <v>1510</v>
      </c>
      <c r="H77" s="64">
        <v>511</v>
      </c>
      <c r="I77" s="64">
        <v>133386</v>
      </c>
    </row>
    <row r="78" spans="1:9" ht="15.75" x14ac:dyDescent="0.25">
      <c r="A78" s="64" t="s">
        <v>251</v>
      </c>
      <c r="B78" s="64" t="s">
        <v>704</v>
      </c>
      <c r="C78" s="64" t="s">
        <v>705</v>
      </c>
      <c r="D78" s="64" t="s">
        <v>706</v>
      </c>
      <c r="E78" s="64" t="s">
        <v>62</v>
      </c>
      <c r="F78" s="64">
        <v>1</v>
      </c>
      <c r="G78" s="64">
        <v>1115</v>
      </c>
      <c r="H78" s="64">
        <v>481</v>
      </c>
      <c r="I78" s="64">
        <v>177000</v>
      </c>
    </row>
    <row r="79" spans="1:9" ht="15.75" x14ac:dyDescent="0.25">
      <c r="A79" s="64" t="s">
        <v>225</v>
      </c>
      <c r="B79" s="64" t="s">
        <v>707</v>
      </c>
      <c r="C79" s="64" t="s">
        <v>708</v>
      </c>
      <c r="D79" s="64" t="s">
        <v>709</v>
      </c>
      <c r="E79" s="64" t="s">
        <v>710</v>
      </c>
      <c r="F79" s="64">
        <v>1</v>
      </c>
      <c r="G79" s="64">
        <v>1900</v>
      </c>
      <c r="H79" s="64">
        <v>819</v>
      </c>
      <c r="I79" s="64">
        <v>179454</v>
      </c>
    </row>
    <row r="80" spans="1:9" ht="15.75" x14ac:dyDescent="0.25">
      <c r="A80" s="64" t="s">
        <v>166</v>
      </c>
      <c r="B80" s="64" t="s">
        <v>711</v>
      </c>
      <c r="C80" s="64" t="s">
        <v>712</v>
      </c>
      <c r="D80" s="64" t="s">
        <v>713</v>
      </c>
      <c r="E80" s="64" t="s">
        <v>55</v>
      </c>
      <c r="F80" s="64">
        <v>1</v>
      </c>
      <c r="G80" s="64">
        <v>1566</v>
      </c>
      <c r="H80" s="64">
        <v>510</v>
      </c>
      <c r="I80" s="64">
        <v>137016</v>
      </c>
    </row>
    <row r="81" spans="1:9" ht="15.75" x14ac:dyDescent="0.25">
      <c r="A81" s="64" t="s">
        <v>166</v>
      </c>
      <c r="B81" s="64" t="s">
        <v>714</v>
      </c>
      <c r="C81" s="64" t="s">
        <v>715</v>
      </c>
      <c r="D81" s="64" t="s">
        <v>716</v>
      </c>
      <c r="E81" s="64" t="s">
        <v>55</v>
      </c>
      <c r="F81" s="64">
        <v>1</v>
      </c>
      <c r="G81" s="64">
        <v>1566</v>
      </c>
      <c r="H81" s="64">
        <v>505</v>
      </c>
      <c r="I81" s="64">
        <v>136686</v>
      </c>
    </row>
    <row r="82" spans="1:9" ht="15.75" x14ac:dyDescent="0.25">
      <c r="A82" s="64" t="s">
        <v>166</v>
      </c>
      <c r="B82" s="64" t="s">
        <v>717</v>
      </c>
      <c r="C82" s="64" t="s">
        <v>718</v>
      </c>
      <c r="D82" s="64" t="s">
        <v>719</v>
      </c>
      <c r="E82" s="64" t="s">
        <v>55</v>
      </c>
      <c r="F82" s="64">
        <v>1</v>
      </c>
      <c r="G82" s="64">
        <v>1409</v>
      </c>
      <c r="H82" s="64">
        <v>564</v>
      </c>
      <c r="I82" s="64">
        <v>130218</v>
      </c>
    </row>
    <row r="83" spans="1:9" ht="15.75" x14ac:dyDescent="0.25">
      <c r="A83" s="64" t="s">
        <v>362</v>
      </c>
      <c r="B83" s="64" t="s">
        <v>720</v>
      </c>
      <c r="C83" s="64" t="s">
        <v>721</v>
      </c>
      <c r="D83" s="64" t="s">
        <v>722</v>
      </c>
      <c r="E83" s="64" t="s">
        <v>55</v>
      </c>
      <c r="F83" s="64">
        <v>1</v>
      </c>
      <c r="G83" s="64">
        <v>1414</v>
      </c>
      <c r="H83" s="64">
        <v>488</v>
      </c>
      <c r="I83" s="64">
        <v>125532</v>
      </c>
    </row>
    <row r="84" spans="1:9" ht="15.75" x14ac:dyDescent="0.25">
      <c r="A84" s="64" t="s">
        <v>262</v>
      </c>
      <c r="B84" s="64" t="s">
        <v>723</v>
      </c>
      <c r="C84" s="64" t="s">
        <v>724</v>
      </c>
      <c r="D84" s="64" t="s">
        <v>725</v>
      </c>
      <c r="E84" s="64" t="s">
        <v>39</v>
      </c>
      <c r="F84" s="64">
        <v>1</v>
      </c>
      <c r="G84" s="64">
        <v>1509</v>
      </c>
      <c r="H84" s="64">
        <v>540</v>
      </c>
      <c r="I84" s="64">
        <v>147528</v>
      </c>
    </row>
    <row r="85" spans="1:9" ht="15.75" x14ac:dyDescent="0.25">
      <c r="A85" s="64" t="s">
        <v>262</v>
      </c>
      <c r="B85" s="64" t="s">
        <v>726</v>
      </c>
      <c r="C85" s="64" t="s">
        <v>727</v>
      </c>
      <c r="D85" s="64" t="s">
        <v>728</v>
      </c>
      <c r="E85" s="64" t="s">
        <v>39</v>
      </c>
      <c r="F85" s="64">
        <v>1</v>
      </c>
      <c r="G85" s="64">
        <v>1613</v>
      </c>
      <c r="H85" s="64">
        <v>430</v>
      </c>
      <c r="I85" s="64">
        <v>147024</v>
      </c>
    </row>
    <row r="86" spans="1:9" ht="15.75" x14ac:dyDescent="0.25">
      <c r="A86" s="64" t="s">
        <v>262</v>
      </c>
      <c r="B86" s="64" t="s">
        <v>729</v>
      </c>
      <c r="C86" s="64" t="s">
        <v>730</v>
      </c>
      <c r="D86" s="64" t="s">
        <v>731</v>
      </c>
      <c r="E86" s="64" t="s">
        <v>39</v>
      </c>
      <c r="F86" s="64">
        <v>1</v>
      </c>
      <c r="G86" s="64">
        <v>1442</v>
      </c>
      <c r="H86" s="64">
        <v>430</v>
      </c>
      <c r="I86" s="64">
        <v>134784</v>
      </c>
    </row>
    <row r="87" spans="1:9" ht="15.75" x14ac:dyDescent="0.25">
      <c r="A87" s="64" t="s">
        <v>262</v>
      </c>
      <c r="B87" s="64" t="s">
        <v>732</v>
      </c>
      <c r="C87" s="64" t="s">
        <v>733</v>
      </c>
      <c r="D87" s="64" t="s">
        <v>734</v>
      </c>
      <c r="E87" s="64" t="s">
        <v>502</v>
      </c>
      <c r="F87" s="64">
        <v>1</v>
      </c>
      <c r="G87" s="64">
        <v>1362</v>
      </c>
      <c r="H87" s="64">
        <v>574</v>
      </c>
      <c r="I87" s="64">
        <v>150000</v>
      </c>
    </row>
    <row r="88" spans="1:9" ht="15.75" x14ac:dyDescent="0.25">
      <c r="A88" s="64" t="s">
        <v>262</v>
      </c>
      <c r="B88" s="64" t="s">
        <v>735</v>
      </c>
      <c r="C88" s="64" t="s">
        <v>736</v>
      </c>
      <c r="D88" s="64" t="s">
        <v>737</v>
      </c>
      <c r="E88" s="64" t="s">
        <v>502</v>
      </c>
      <c r="F88" s="64">
        <v>1</v>
      </c>
      <c r="G88" s="64">
        <v>1313</v>
      </c>
      <c r="H88" s="64">
        <v>616</v>
      </c>
      <c r="I88" s="64">
        <v>150000</v>
      </c>
    </row>
    <row r="89" spans="1:9" ht="15.75" x14ac:dyDescent="0.25">
      <c r="A89" s="64" t="s">
        <v>251</v>
      </c>
      <c r="B89" s="64" t="s">
        <v>738</v>
      </c>
      <c r="C89" s="64" t="s">
        <v>739</v>
      </c>
      <c r="D89" s="64" t="s">
        <v>740</v>
      </c>
      <c r="E89" s="64" t="s">
        <v>39</v>
      </c>
      <c r="F89" s="64">
        <v>1</v>
      </c>
      <c r="G89" s="64">
        <v>1654</v>
      </c>
      <c r="H89" s="64">
        <v>476</v>
      </c>
      <c r="I89" s="64">
        <v>140580</v>
      </c>
    </row>
    <row r="90" spans="1:9" ht="15.75" x14ac:dyDescent="0.25">
      <c r="A90" s="64" t="s">
        <v>251</v>
      </c>
      <c r="B90" s="64" t="s">
        <v>741</v>
      </c>
      <c r="C90" s="64" t="s">
        <v>742</v>
      </c>
      <c r="D90" s="64" t="s">
        <v>743</v>
      </c>
      <c r="E90" s="64" t="s">
        <v>39</v>
      </c>
      <c r="F90" s="64">
        <v>1</v>
      </c>
      <c r="G90" s="64">
        <v>1613</v>
      </c>
      <c r="H90" s="64">
        <v>429</v>
      </c>
      <c r="I90" s="64">
        <v>134772</v>
      </c>
    </row>
    <row r="91" spans="1:9" ht="15.75" x14ac:dyDescent="0.25">
      <c r="A91" s="64" t="s">
        <v>166</v>
      </c>
      <c r="B91" s="64" t="s">
        <v>744</v>
      </c>
      <c r="C91" s="64" t="s">
        <v>745</v>
      </c>
      <c r="D91" s="64" t="s">
        <v>746</v>
      </c>
      <c r="E91" s="64" t="s">
        <v>39</v>
      </c>
      <c r="F91" s="64">
        <v>1</v>
      </c>
      <c r="G91" s="64">
        <v>1349</v>
      </c>
      <c r="H91" s="64">
        <v>434</v>
      </c>
      <c r="I91" s="64">
        <v>117678</v>
      </c>
    </row>
    <row r="92" spans="1:9" ht="15.75" x14ac:dyDescent="0.25">
      <c r="A92" s="64" t="s">
        <v>251</v>
      </c>
      <c r="B92" s="64" t="s">
        <v>747</v>
      </c>
      <c r="C92" s="64" t="s">
        <v>748</v>
      </c>
      <c r="D92" s="64" t="s">
        <v>749</v>
      </c>
      <c r="E92" s="64" t="s">
        <v>39</v>
      </c>
      <c r="F92" s="64">
        <v>1</v>
      </c>
      <c r="G92" s="64">
        <v>2035</v>
      </c>
      <c r="H92" s="64">
        <v>548</v>
      </c>
      <c r="I92" s="64">
        <v>170478</v>
      </c>
    </row>
    <row r="93" spans="1:9" ht="15.75" x14ac:dyDescent="0.25">
      <c r="A93" s="64" t="s">
        <v>362</v>
      </c>
      <c r="B93" s="64" t="s">
        <v>750</v>
      </c>
      <c r="C93" s="64" t="s">
        <v>751</v>
      </c>
      <c r="D93" s="64" t="s">
        <v>752</v>
      </c>
      <c r="E93" s="64" t="s">
        <v>65</v>
      </c>
      <c r="F93" s="64">
        <v>1</v>
      </c>
      <c r="G93" s="64">
        <v>2633</v>
      </c>
      <c r="H93" s="64">
        <v>1015</v>
      </c>
      <c r="I93" s="64">
        <v>240768</v>
      </c>
    </row>
    <row r="94" spans="1:9" ht="15.75" x14ac:dyDescent="0.25">
      <c r="A94" s="64" t="s">
        <v>171</v>
      </c>
      <c r="B94" s="64" t="s">
        <v>753</v>
      </c>
      <c r="C94" s="64" t="s">
        <v>754</v>
      </c>
      <c r="D94" s="64" t="s">
        <v>755</v>
      </c>
      <c r="E94" s="64" t="s">
        <v>82</v>
      </c>
      <c r="F94" s="64">
        <v>1</v>
      </c>
      <c r="G94" s="64">
        <v>2268</v>
      </c>
      <c r="H94" s="64">
        <v>668</v>
      </c>
      <c r="I94" s="64">
        <v>293600</v>
      </c>
    </row>
    <row r="95" spans="1:9" ht="15.75" x14ac:dyDescent="0.25">
      <c r="A95" s="64" t="s">
        <v>171</v>
      </c>
      <c r="B95" s="64" t="s">
        <v>756</v>
      </c>
      <c r="C95" s="64" t="s">
        <v>757</v>
      </c>
      <c r="D95" s="64" t="s">
        <v>758</v>
      </c>
      <c r="E95" s="64" t="s">
        <v>55</v>
      </c>
      <c r="F95" s="64">
        <v>1</v>
      </c>
      <c r="G95" s="64">
        <v>2164</v>
      </c>
      <c r="H95" s="64">
        <v>522</v>
      </c>
      <c r="I95" s="64">
        <v>177276</v>
      </c>
    </row>
    <row r="96" spans="1:9" ht="15.75" x14ac:dyDescent="0.25">
      <c r="A96" s="64" t="s">
        <v>17</v>
      </c>
      <c r="B96" s="64" t="s">
        <v>17</v>
      </c>
      <c r="C96" s="64" t="s">
        <v>17</v>
      </c>
      <c r="D96" s="64" t="s">
        <v>17</v>
      </c>
      <c r="E96" s="64" t="s">
        <v>4</v>
      </c>
      <c r="F96" s="64">
        <v>66</v>
      </c>
      <c r="G96" s="64">
        <v>129355</v>
      </c>
      <c r="H96" s="64">
        <v>38557</v>
      </c>
      <c r="I96" s="64">
        <v>15174510.949999999</v>
      </c>
    </row>
    <row r="97" spans="1:9" ht="15.75" x14ac:dyDescent="0.25">
      <c r="A97" s="67" t="s">
        <v>759</v>
      </c>
      <c r="B97" s="67" t="s">
        <v>17</v>
      </c>
      <c r="C97" s="67" t="s">
        <v>17</v>
      </c>
      <c r="D97" s="67" t="s">
        <v>17</v>
      </c>
      <c r="E97" s="67" t="s">
        <v>17</v>
      </c>
      <c r="F97" s="67" t="s">
        <v>17</v>
      </c>
      <c r="G97" s="67" t="s">
        <v>17</v>
      </c>
      <c r="H97" s="67" t="s">
        <v>17</v>
      </c>
      <c r="I97" s="67" t="s">
        <v>17</v>
      </c>
    </row>
    <row r="98" spans="1:9" ht="15.75" x14ac:dyDescent="0.25">
      <c r="A98" s="64" t="s">
        <v>18</v>
      </c>
      <c r="B98" s="64" t="s">
        <v>19</v>
      </c>
      <c r="C98" s="64" t="s">
        <v>20</v>
      </c>
      <c r="D98" s="64" t="s">
        <v>21</v>
      </c>
      <c r="E98" s="64" t="s">
        <v>22</v>
      </c>
      <c r="F98" s="64" t="s">
        <v>23</v>
      </c>
      <c r="G98" s="64" t="s">
        <v>24</v>
      </c>
      <c r="H98" s="64" t="s">
        <v>25</v>
      </c>
      <c r="I98" s="64" t="s">
        <v>0</v>
      </c>
    </row>
    <row r="99" spans="1:9" ht="15.75" x14ac:dyDescent="0.25">
      <c r="A99" s="64" t="s">
        <v>138</v>
      </c>
      <c r="B99" s="64" t="s">
        <v>760</v>
      </c>
      <c r="C99" s="64" t="s">
        <v>761</v>
      </c>
      <c r="D99" s="64" t="s">
        <v>762</v>
      </c>
      <c r="E99" s="64" t="s">
        <v>91</v>
      </c>
      <c r="F99" s="64">
        <v>2</v>
      </c>
      <c r="G99" s="64">
        <v>0</v>
      </c>
      <c r="H99" s="64">
        <v>0</v>
      </c>
      <c r="I99" s="64">
        <v>0</v>
      </c>
    </row>
    <row r="100" spans="1:9" ht="15.75" x14ac:dyDescent="0.25">
      <c r="A100" s="64" t="s">
        <v>291</v>
      </c>
      <c r="B100" s="64" t="s">
        <v>763</v>
      </c>
      <c r="C100" s="64" t="s">
        <v>764</v>
      </c>
      <c r="D100" s="64" t="s">
        <v>765</v>
      </c>
      <c r="E100" s="64" t="s">
        <v>91</v>
      </c>
      <c r="F100" s="64">
        <v>2</v>
      </c>
      <c r="G100" s="64">
        <v>0</v>
      </c>
      <c r="H100" s="64">
        <v>0</v>
      </c>
      <c r="I100" s="64">
        <v>0</v>
      </c>
    </row>
    <row r="101" spans="1:9" ht="15.75" x14ac:dyDescent="0.25">
      <c r="A101" s="64" t="s">
        <v>17</v>
      </c>
      <c r="B101" s="64" t="s">
        <v>17</v>
      </c>
      <c r="C101" s="64" t="s">
        <v>17</v>
      </c>
      <c r="D101" s="64" t="s">
        <v>17</v>
      </c>
      <c r="E101" s="64" t="s">
        <v>4</v>
      </c>
      <c r="F101" s="64">
        <v>2</v>
      </c>
      <c r="G101" s="64">
        <v>0</v>
      </c>
      <c r="H101" s="64">
        <v>0</v>
      </c>
      <c r="I101" s="64">
        <v>0</v>
      </c>
    </row>
    <row r="102" spans="1:9" ht="15.75" x14ac:dyDescent="0.25">
      <c r="A102" s="67" t="s">
        <v>61</v>
      </c>
      <c r="B102" s="67" t="s">
        <v>17</v>
      </c>
      <c r="C102" s="67" t="s">
        <v>17</v>
      </c>
      <c r="D102" s="67" t="s">
        <v>17</v>
      </c>
      <c r="E102" s="67" t="s">
        <v>17</v>
      </c>
      <c r="F102" s="67" t="s">
        <v>17</v>
      </c>
      <c r="G102" s="67" t="s">
        <v>17</v>
      </c>
      <c r="H102" s="67" t="s">
        <v>17</v>
      </c>
      <c r="I102" s="67" t="s">
        <v>17</v>
      </c>
    </row>
    <row r="103" spans="1:9" ht="15.75" x14ac:dyDescent="0.25">
      <c r="A103" s="64" t="s">
        <v>18</v>
      </c>
      <c r="B103" s="64" t="s">
        <v>19</v>
      </c>
      <c r="C103" s="64" t="s">
        <v>20</v>
      </c>
      <c r="D103" s="64" t="s">
        <v>21</v>
      </c>
      <c r="E103" s="64" t="s">
        <v>22</v>
      </c>
      <c r="F103" s="64" t="s">
        <v>23</v>
      </c>
      <c r="G103" s="64" t="s">
        <v>24</v>
      </c>
      <c r="H103" s="64" t="s">
        <v>25</v>
      </c>
      <c r="I103" s="64" t="s">
        <v>0</v>
      </c>
    </row>
    <row r="104" spans="1:9" ht="15.75" x14ac:dyDescent="0.25">
      <c r="A104" s="64" t="s">
        <v>209</v>
      </c>
      <c r="B104" s="64" t="s">
        <v>766</v>
      </c>
      <c r="C104" s="64" t="s">
        <v>767</v>
      </c>
      <c r="D104" s="64" t="s">
        <v>768</v>
      </c>
      <c r="E104" s="64" t="s">
        <v>769</v>
      </c>
      <c r="F104" s="64">
        <v>2</v>
      </c>
      <c r="G104" s="64">
        <v>0</v>
      </c>
      <c r="H104" s="64">
        <v>0</v>
      </c>
      <c r="I104" s="64">
        <v>0</v>
      </c>
    </row>
    <row r="105" spans="1:9" ht="15.75" x14ac:dyDescent="0.25">
      <c r="A105" s="64" t="s">
        <v>271</v>
      </c>
      <c r="B105" s="64" t="s">
        <v>770</v>
      </c>
      <c r="C105" s="64" t="s">
        <v>771</v>
      </c>
      <c r="D105" s="64" t="s">
        <v>772</v>
      </c>
      <c r="E105" s="64" t="s">
        <v>773</v>
      </c>
      <c r="F105" s="64">
        <v>2</v>
      </c>
      <c r="G105" s="64">
        <v>0</v>
      </c>
      <c r="H105" s="64">
        <v>0</v>
      </c>
      <c r="I105" s="64">
        <v>0</v>
      </c>
    </row>
    <row r="106" spans="1:9" ht="15.75" x14ac:dyDescent="0.25">
      <c r="A106" s="64" t="s">
        <v>141</v>
      </c>
      <c r="B106" s="64" t="s">
        <v>774</v>
      </c>
      <c r="C106" s="64" t="s">
        <v>775</v>
      </c>
      <c r="D106" s="64" t="s">
        <v>63</v>
      </c>
      <c r="E106" s="64" t="s">
        <v>776</v>
      </c>
      <c r="F106" s="64">
        <v>2</v>
      </c>
      <c r="G106" s="64">
        <v>0</v>
      </c>
      <c r="H106" s="64">
        <v>0</v>
      </c>
      <c r="I106" s="64">
        <v>0</v>
      </c>
    </row>
    <row r="107" spans="1:9" ht="15.75" x14ac:dyDescent="0.25">
      <c r="A107" s="64" t="s">
        <v>386</v>
      </c>
      <c r="B107" s="64" t="s">
        <v>777</v>
      </c>
      <c r="C107" s="64" t="s">
        <v>778</v>
      </c>
      <c r="D107" s="64" t="s">
        <v>779</v>
      </c>
      <c r="E107" s="64" t="s">
        <v>780</v>
      </c>
      <c r="F107" s="64">
        <v>2</v>
      </c>
      <c r="G107" s="64">
        <v>0</v>
      </c>
      <c r="H107" s="64">
        <v>0</v>
      </c>
      <c r="I107" s="64">
        <v>0</v>
      </c>
    </row>
    <row r="108" spans="1:9" ht="15.75" x14ac:dyDescent="0.25">
      <c r="A108" s="64" t="s">
        <v>17</v>
      </c>
      <c r="B108" s="64" t="s">
        <v>17</v>
      </c>
      <c r="C108" s="64" t="s">
        <v>17</v>
      </c>
      <c r="D108" s="64" t="s">
        <v>17</v>
      </c>
      <c r="E108" s="64" t="s">
        <v>4</v>
      </c>
      <c r="F108" s="64">
        <v>4</v>
      </c>
      <c r="G108" s="64">
        <v>0</v>
      </c>
      <c r="H108" s="64">
        <v>0</v>
      </c>
      <c r="I108" s="64">
        <v>0</v>
      </c>
    </row>
    <row r="109" spans="1:9" ht="15.75" x14ac:dyDescent="0.25">
      <c r="A109" s="67" t="s">
        <v>89</v>
      </c>
      <c r="B109" s="67" t="s">
        <v>17</v>
      </c>
      <c r="C109" s="67" t="s">
        <v>17</v>
      </c>
      <c r="D109" s="67" t="s">
        <v>17</v>
      </c>
      <c r="E109" s="67" t="s">
        <v>17</v>
      </c>
      <c r="F109" s="67" t="s">
        <v>17</v>
      </c>
      <c r="G109" s="67" t="s">
        <v>17</v>
      </c>
      <c r="H109" s="67" t="s">
        <v>17</v>
      </c>
      <c r="I109" s="67" t="s">
        <v>17</v>
      </c>
    </row>
    <row r="110" spans="1:9" ht="15.75" x14ac:dyDescent="0.25">
      <c r="A110" s="64" t="s">
        <v>18</v>
      </c>
      <c r="B110" s="64" t="s">
        <v>19</v>
      </c>
      <c r="C110" s="64" t="s">
        <v>20</v>
      </c>
      <c r="D110" s="64" t="s">
        <v>21</v>
      </c>
      <c r="E110" s="64" t="s">
        <v>22</v>
      </c>
      <c r="F110" s="64" t="s">
        <v>23</v>
      </c>
      <c r="G110" s="64" t="s">
        <v>24</v>
      </c>
      <c r="H110" s="64" t="s">
        <v>25</v>
      </c>
      <c r="I110" s="64" t="s">
        <v>0</v>
      </c>
    </row>
    <row r="111" spans="1:9" ht="15.75" x14ac:dyDescent="0.25">
      <c r="A111" s="64" t="s">
        <v>225</v>
      </c>
      <c r="B111" s="64" t="s">
        <v>781</v>
      </c>
      <c r="C111" s="64" t="s">
        <v>782</v>
      </c>
      <c r="D111" s="64" t="s">
        <v>783</v>
      </c>
      <c r="E111" s="64" t="s">
        <v>87</v>
      </c>
      <c r="F111" s="64">
        <v>2</v>
      </c>
      <c r="G111" s="64">
        <v>0</v>
      </c>
      <c r="H111" s="64">
        <v>0</v>
      </c>
      <c r="I111" s="64">
        <v>0</v>
      </c>
    </row>
    <row r="112" spans="1:9" ht="15.75" x14ac:dyDescent="0.25">
      <c r="A112" s="64" t="s">
        <v>386</v>
      </c>
      <c r="B112" s="64" t="s">
        <v>784</v>
      </c>
      <c r="C112" s="64" t="s">
        <v>104</v>
      </c>
      <c r="D112" s="64" t="s">
        <v>785</v>
      </c>
      <c r="E112" s="64" t="s">
        <v>56</v>
      </c>
      <c r="F112" s="64">
        <v>2</v>
      </c>
      <c r="G112" s="64">
        <v>0</v>
      </c>
      <c r="H112" s="64">
        <v>0</v>
      </c>
      <c r="I112" s="64">
        <v>0</v>
      </c>
    </row>
    <row r="113" spans="1:9" ht="15.75" x14ac:dyDescent="0.25">
      <c r="A113" s="64" t="s">
        <v>392</v>
      </c>
      <c r="B113" s="64" t="s">
        <v>786</v>
      </c>
      <c r="C113" s="64" t="s">
        <v>493</v>
      </c>
      <c r="D113" s="64" t="s">
        <v>494</v>
      </c>
      <c r="E113" s="64" t="s">
        <v>787</v>
      </c>
      <c r="F113" s="64">
        <v>2</v>
      </c>
      <c r="G113" s="64">
        <v>0</v>
      </c>
      <c r="H113" s="64">
        <v>0</v>
      </c>
      <c r="I113" s="64">
        <v>0</v>
      </c>
    </row>
    <row r="114" spans="1:9" ht="15.75" x14ac:dyDescent="0.25">
      <c r="A114" s="64" t="s">
        <v>153</v>
      </c>
      <c r="B114" s="64" t="s">
        <v>788</v>
      </c>
      <c r="C114" s="64" t="s">
        <v>789</v>
      </c>
      <c r="D114" s="64" t="s">
        <v>790</v>
      </c>
      <c r="E114" s="64" t="s">
        <v>791</v>
      </c>
      <c r="F114" s="64">
        <v>2</v>
      </c>
      <c r="G114" s="64">
        <v>0</v>
      </c>
      <c r="H114" s="64">
        <v>0</v>
      </c>
      <c r="I114" s="64">
        <v>0</v>
      </c>
    </row>
    <row r="115" spans="1:9" ht="15.75" x14ac:dyDescent="0.25">
      <c r="A115" s="64" t="s">
        <v>17</v>
      </c>
      <c r="B115" s="64" t="s">
        <v>17</v>
      </c>
      <c r="C115" s="64" t="s">
        <v>17</v>
      </c>
      <c r="D115" s="64" t="s">
        <v>17</v>
      </c>
      <c r="E115" s="64" t="s">
        <v>4</v>
      </c>
      <c r="F115" s="64">
        <v>4</v>
      </c>
      <c r="G115" s="64">
        <v>0</v>
      </c>
      <c r="H115" s="64">
        <v>0</v>
      </c>
      <c r="I115" s="64">
        <v>0</v>
      </c>
    </row>
    <row r="116" spans="1:9" ht="15.75" x14ac:dyDescent="0.25">
      <c r="A116" s="67" t="s">
        <v>40</v>
      </c>
      <c r="B116" s="67" t="s">
        <v>17</v>
      </c>
      <c r="C116" s="67" t="s">
        <v>17</v>
      </c>
      <c r="D116" s="67" t="s">
        <v>17</v>
      </c>
      <c r="E116" s="67" t="s">
        <v>17</v>
      </c>
      <c r="F116" s="67" t="s">
        <v>17</v>
      </c>
      <c r="G116" s="67" t="s">
        <v>17</v>
      </c>
      <c r="H116" s="67" t="s">
        <v>17</v>
      </c>
      <c r="I116" s="67" t="s">
        <v>17</v>
      </c>
    </row>
    <row r="117" spans="1:9" ht="15.75" x14ac:dyDescent="0.25">
      <c r="A117" s="64" t="s">
        <v>18</v>
      </c>
      <c r="B117" s="64" t="s">
        <v>19</v>
      </c>
      <c r="C117" s="64" t="s">
        <v>20</v>
      </c>
      <c r="D117" s="64" t="s">
        <v>21</v>
      </c>
      <c r="E117" s="64" t="s">
        <v>22</v>
      </c>
      <c r="F117" s="64" t="s">
        <v>23</v>
      </c>
      <c r="G117" s="64" t="s">
        <v>24</v>
      </c>
      <c r="H117" s="64" t="s">
        <v>25</v>
      </c>
      <c r="I117" s="64" t="s">
        <v>0</v>
      </c>
    </row>
    <row r="118" spans="1:9" ht="15.75" x14ac:dyDescent="0.25">
      <c r="A118" s="64" t="s">
        <v>386</v>
      </c>
      <c r="B118" s="64" t="s">
        <v>792</v>
      </c>
      <c r="C118" s="64" t="s">
        <v>793</v>
      </c>
      <c r="D118" s="64" t="s">
        <v>794</v>
      </c>
      <c r="E118" s="64" t="s">
        <v>795</v>
      </c>
      <c r="F118" s="64">
        <v>2</v>
      </c>
      <c r="G118" s="64">
        <v>0</v>
      </c>
      <c r="H118" s="64">
        <v>0</v>
      </c>
      <c r="I118" s="64">
        <v>0</v>
      </c>
    </row>
    <row r="119" spans="1:9" ht="15.75" x14ac:dyDescent="0.25">
      <c r="A119" s="64" t="s">
        <v>386</v>
      </c>
      <c r="B119" s="64" t="s">
        <v>796</v>
      </c>
      <c r="C119" s="64" t="s">
        <v>797</v>
      </c>
      <c r="D119" s="64" t="s">
        <v>798</v>
      </c>
      <c r="E119" s="64" t="s">
        <v>54</v>
      </c>
      <c r="F119" s="64">
        <v>2</v>
      </c>
      <c r="G119" s="64">
        <v>0</v>
      </c>
      <c r="H119" s="64">
        <v>0</v>
      </c>
      <c r="I119" s="64">
        <v>0</v>
      </c>
    </row>
    <row r="120" spans="1:9" ht="15.75" x14ac:dyDescent="0.25">
      <c r="A120" s="64" t="s">
        <v>262</v>
      </c>
      <c r="B120" s="64" t="s">
        <v>799</v>
      </c>
      <c r="C120" s="64" t="s">
        <v>800</v>
      </c>
      <c r="D120" s="64" t="s">
        <v>801</v>
      </c>
      <c r="E120" s="64" t="s">
        <v>802</v>
      </c>
      <c r="F120" s="64">
        <v>2</v>
      </c>
      <c r="G120" s="64">
        <v>0</v>
      </c>
      <c r="H120" s="64">
        <v>0</v>
      </c>
      <c r="I120" s="64">
        <v>0</v>
      </c>
    </row>
    <row r="121" spans="1:9" ht="15.75" x14ac:dyDescent="0.25">
      <c r="A121" s="64" t="s">
        <v>386</v>
      </c>
      <c r="B121" s="64" t="s">
        <v>803</v>
      </c>
      <c r="C121" s="64" t="s">
        <v>804</v>
      </c>
      <c r="D121" s="64" t="s">
        <v>805</v>
      </c>
      <c r="E121" s="64" t="s">
        <v>802</v>
      </c>
      <c r="F121" s="64">
        <v>2</v>
      </c>
      <c r="G121" s="64">
        <v>0</v>
      </c>
      <c r="H121" s="64">
        <v>0</v>
      </c>
      <c r="I121" s="64">
        <v>0</v>
      </c>
    </row>
    <row r="122" spans="1:9" ht="15.75" x14ac:dyDescent="0.25">
      <c r="A122" s="64" t="s">
        <v>125</v>
      </c>
      <c r="B122" s="64" t="s">
        <v>806</v>
      </c>
      <c r="C122" s="64" t="s">
        <v>807</v>
      </c>
      <c r="D122" s="64" t="s">
        <v>808</v>
      </c>
      <c r="E122" s="64" t="s">
        <v>553</v>
      </c>
      <c r="F122" s="64">
        <v>2</v>
      </c>
      <c r="G122" s="64">
        <v>0</v>
      </c>
      <c r="H122" s="64">
        <v>0</v>
      </c>
      <c r="I122" s="64">
        <v>0</v>
      </c>
    </row>
    <row r="123" spans="1:9" ht="15.75" x14ac:dyDescent="0.25">
      <c r="A123" s="64" t="s">
        <v>125</v>
      </c>
      <c r="B123" s="64" t="s">
        <v>809</v>
      </c>
      <c r="C123" s="64" t="s">
        <v>810</v>
      </c>
      <c r="D123" s="64" t="s">
        <v>811</v>
      </c>
      <c r="E123" s="64" t="s">
        <v>812</v>
      </c>
      <c r="F123" s="64">
        <v>2</v>
      </c>
      <c r="G123" s="64">
        <v>0</v>
      </c>
      <c r="H123" s="64">
        <v>0</v>
      </c>
      <c r="I123" s="64">
        <v>0</v>
      </c>
    </row>
    <row r="124" spans="1:9" ht="15.75" x14ac:dyDescent="0.25">
      <c r="A124" s="64" t="s">
        <v>132</v>
      </c>
      <c r="B124" s="64" t="s">
        <v>813</v>
      </c>
      <c r="C124" s="64" t="s">
        <v>814</v>
      </c>
      <c r="D124" s="64" t="s">
        <v>815</v>
      </c>
      <c r="E124" s="64" t="s">
        <v>816</v>
      </c>
      <c r="F124" s="64">
        <v>2</v>
      </c>
      <c r="G124" s="64">
        <v>0</v>
      </c>
      <c r="H124" s="64">
        <v>0</v>
      </c>
      <c r="I124" s="64">
        <v>0</v>
      </c>
    </row>
    <row r="125" spans="1:9" ht="15.75" x14ac:dyDescent="0.25">
      <c r="A125" s="64" t="s">
        <v>132</v>
      </c>
      <c r="B125" s="64" t="s">
        <v>817</v>
      </c>
      <c r="C125" s="64" t="s">
        <v>818</v>
      </c>
      <c r="D125" s="64" t="s">
        <v>819</v>
      </c>
      <c r="E125" s="64" t="s">
        <v>57</v>
      </c>
      <c r="F125" s="64">
        <v>2</v>
      </c>
      <c r="G125" s="64">
        <v>0</v>
      </c>
      <c r="H125" s="64">
        <v>0</v>
      </c>
      <c r="I125" s="64">
        <v>0</v>
      </c>
    </row>
    <row r="126" spans="1:9" ht="15.75" x14ac:dyDescent="0.25">
      <c r="A126" s="64" t="s">
        <v>182</v>
      </c>
      <c r="B126" s="64" t="s">
        <v>820</v>
      </c>
      <c r="C126" s="64" t="s">
        <v>821</v>
      </c>
      <c r="D126" s="64" t="s">
        <v>822</v>
      </c>
      <c r="E126" s="64" t="s">
        <v>54</v>
      </c>
      <c r="F126" s="64">
        <v>2</v>
      </c>
      <c r="G126" s="64">
        <v>0</v>
      </c>
      <c r="H126" s="64">
        <v>0</v>
      </c>
      <c r="I126" s="64">
        <v>0</v>
      </c>
    </row>
    <row r="127" spans="1:9" ht="15.75" x14ac:dyDescent="0.25">
      <c r="A127" s="64" t="s">
        <v>203</v>
      </c>
      <c r="B127" s="64" t="s">
        <v>823</v>
      </c>
      <c r="C127" s="64" t="s">
        <v>824</v>
      </c>
      <c r="D127" s="64" t="s">
        <v>825</v>
      </c>
      <c r="E127" s="64" t="s">
        <v>64</v>
      </c>
      <c r="F127" s="64">
        <v>2</v>
      </c>
      <c r="G127" s="64">
        <v>0</v>
      </c>
      <c r="H127" s="64">
        <v>0</v>
      </c>
      <c r="I127" s="64">
        <v>0</v>
      </c>
    </row>
    <row r="128" spans="1:9" ht="15.75" x14ac:dyDescent="0.25">
      <c r="A128" s="64" t="s">
        <v>203</v>
      </c>
      <c r="B128" s="64" t="s">
        <v>826</v>
      </c>
      <c r="C128" s="64" t="s">
        <v>827</v>
      </c>
      <c r="D128" s="64" t="s">
        <v>828</v>
      </c>
      <c r="E128" s="64" t="s">
        <v>64</v>
      </c>
      <c r="F128" s="64">
        <v>2</v>
      </c>
      <c r="G128" s="64">
        <v>0</v>
      </c>
      <c r="H128" s="64">
        <v>0</v>
      </c>
      <c r="I128" s="64">
        <v>0</v>
      </c>
    </row>
    <row r="129" spans="1:9" ht="15.75" x14ac:dyDescent="0.25">
      <c r="A129" s="64" t="s">
        <v>271</v>
      </c>
      <c r="B129" s="64" t="s">
        <v>829</v>
      </c>
      <c r="C129" s="64" t="s">
        <v>830</v>
      </c>
      <c r="D129" s="64" t="s">
        <v>831</v>
      </c>
      <c r="E129" s="64" t="s">
        <v>90</v>
      </c>
      <c r="F129" s="64">
        <v>2</v>
      </c>
      <c r="G129" s="64">
        <v>0</v>
      </c>
      <c r="H129" s="64">
        <v>0</v>
      </c>
      <c r="I129" s="64">
        <v>0</v>
      </c>
    </row>
    <row r="130" spans="1:9" ht="15.75" x14ac:dyDescent="0.25">
      <c r="A130" s="64" t="s">
        <v>182</v>
      </c>
      <c r="B130" s="64" t="s">
        <v>832</v>
      </c>
      <c r="C130" s="64" t="s">
        <v>833</v>
      </c>
      <c r="D130" s="64" t="s">
        <v>834</v>
      </c>
      <c r="E130" s="64" t="s">
        <v>54</v>
      </c>
      <c r="F130" s="64">
        <v>2</v>
      </c>
      <c r="G130" s="64">
        <v>0</v>
      </c>
      <c r="H130" s="64">
        <v>0</v>
      </c>
      <c r="I130" s="64">
        <v>0</v>
      </c>
    </row>
    <row r="131" spans="1:9" ht="15.75" x14ac:dyDescent="0.25">
      <c r="A131" s="64" t="s">
        <v>225</v>
      </c>
      <c r="B131" s="64" t="s">
        <v>835</v>
      </c>
      <c r="C131" s="64" t="s">
        <v>836</v>
      </c>
      <c r="D131" s="64" t="s">
        <v>837</v>
      </c>
      <c r="E131" s="64" t="s">
        <v>64</v>
      </c>
      <c r="F131" s="64">
        <v>2</v>
      </c>
      <c r="G131" s="64">
        <v>0</v>
      </c>
      <c r="H131" s="64">
        <v>0</v>
      </c>
      <c r="I131" s="64">
        <v>0</v>
      </c>
    </row>
    <row r="132" spans="1:9" ht="15.75" x14ac:dyDescent="0.25">
      <c r="A132" s="64" t="s">
        <v>209</v>
      </c>
      <c r="B132" s="64" t="s">
        <v>838</v>
      </c>
      <c r="C132" s="64" t="s">
        <v>839</v>
      </c>
      <c r="D132" s="64" t="s">
        <v>840</v>
      </c>
      <c r="E132" s="64" t="s">
        <v>841</v>
      </c>
      <c r="F132" s="64">
        <v>2</v>
      </c>
      <c r="G132" s="64">
        <v>0</v>
      </c>
      <c r="H132" s="64">
        <v>0</v>
      </c>
      <c r="I132" s="64">
        <v>0</v>
      </c>
    </row>
    <row r="133" spans="1:9" ht="15.75" x14ac:dyDescent="0.25">
      <c r="A133" s="64" t="s">
        <v>141</v>
      </c>
      <c r="B133" s="64" t="s">
        <v>842</v>
      </c>
      <c r="C133" s="64" t="s">
        <v>843</v>
      </c>
      <c r="D133" s="64" t="s">
        <v>844</v>
      </c>
      <c r="E133" s="64" t="s">
        <v>90</v>
      </c>
      <c r="F133" s="64">
        <v>2</v>
      </c>
      <c r="G133" s="64">
        <v>0</v>
      </c>
      <c r="H133" s="64">
        <v>0</v>
      </c>
      <c r="I133" s="64">
        <v>0</v>
      </c>
    </row>
    <row r="134" spans="1:9" ht="15.75" x14ac:dyDescent="0.25">
      <c r="A134" s="64" t="s">
        <v>251</v>
      </c>
      <c r="B134" s="64" t="s">
        <v>845</v>
      </c>
      <c r="C134" s="64" t="s">
        <v>846</v>
      </c>
      <c r="D134" s="64" t="s">
        <v>847</v>
      </c>
      <c r="E134" s="64" t="s">
        <v>802</v>
      </c>
      <c r="F134" s="64">
        <v>2</v>
      </c>
      <c r="G134" s="64">
        <v>0</v>
      </c>
      <c r="H134" s="64">
        <v>0</v>
      </c>
      <c r="I134" s="64">
        <v>0</v>
      </c>
    </row>
    <row r="135" spans="1:9" ht="15.75" x14ac:dyDescent="0.25">
      <c r="A135" s="64" t="s">
        <v>166</v>
      </c>
      <c r="B135" s="64" t="s">
        <v>848</v>
      </c>
      <c r="C135" s="64" t="s">
        <v>849</v>
      </c>
      <c r="D135" s="64" t="s">
        <v>850</v>
      </c>
      <c r="E135" s="64" t="s">
        <v>54</v>
      </c>
      <c r="F135" s="64">
        <v>2</v>
      </c>
      <c r="G135" s="64">
        <v>0</v>
      </c>
      <c r="H135" s="64">
        <v>0</v>
      </c>
      <c r="I135" s="64">
        <v>0</v>
      </c>
    </row>
    <row r="136" spans="1:9" ht="15.75" x14ac:dyDescent="0.25">
      <c r="A136" s="64" t="s">
        <v>17</v>
      </c>
      <c r="B136" s="64" t="s">
        <v>17</v>
      </c>
      <c r="C136" s="64" t="s">
        <v>17</v>
      </c>
      <c r="D136" s="64" t="s">
        <v>17</v>
      </c>
      <c r="E136" s="64" t="s">
        <v>4</v>
      </c>
      <c r="F136" s="64">
        <v>18</v>
      </c>
      <c r="G136" s="64">
        <v>0</v>
      </c>
      <c r="H136" s="64">
        <v>0</v>
      </c>
      <c r="I136" s="64">
        <v>0</v>
      </c>
    </row>
    <row r="137" spans="1:9" ht="15.75" x14ac:dyDescent="0.25">
      <c r="A137" s="67" t="s">
        <v>67</v>
      </c>
      <c r="B137" s="67" t="s">
        <v>17</v>
      </c>
      <c r="C137" s="67" t="s">
        <v>17</v>
      </c>
      <c r="D137" s="67" t="s">
        <v>17</v>
      </c>
      <c r="E137" s="67" t="s">
        <v>17</v>
      </c>
      <c r="F137" s="67" t="s">
        <v>17</v>
      </c>
      <c r="G137" s="67" t="s">
        <v>17</v>
      </c>
      <c r="H137" s="67" t="s">
        <v>17</v>
      </c>
      <c r="I137" s="67" t="s">
        <v>17</v>
      </c>
    </row>
    <row r="138" spans="1:9" ht="15.75" x14ac:dyDescent="0.25">
      <c r="A138" s="64" t="s">
        <v>18</v>
      </c>
      <c r="B138" s="64" t="s">
        <v>19</v>
      </c>
      <c r="C138" s="64" t="s">
        <v>20</v>
      </c>
      <c r="D138" s="64" t="s">
        <v>21</v>
      </c>
      <c r="E138" s="64" t="s">
        <v>22</v>
      </c>
      <c r="F138" s="64" t="s">
        <v>23</v>
      </c>
      <c r="G138" s="64" t="s">
        <v>24</v>
      </c>
      <c r="H138" s="64" t="s">
        <v>25</v>
      </c>
      <c r="I138" s="64" t="s">
        <v>0</v>
      </c>
    </row>
    <row r="139" spans="1:9" ht="15.75" x14ac:dyDescent="0.25">
      <c r="A139" s="64" t="s">
        <v>386</v>
      </c>
      <c r="B139" s="64" t="s">
        <v>851</v>
      </c>
      <c r="C139" s="64" t="s">
        <v>852</v>
      </c>
      <c r="D139" s="64" t="s">
        <v>853</v>
      </c>
      <c r="E139" s="64" t="s">
        <v>854</v>
      </c>
      <c r="F139" s="64">
        <v>2</v>
      </c>
      <c r="G139" s="64">
        <v>0</v>
      </c>
      <c r="H139" s="64">
        <v>0</v>
      </c>
      <c r="I139" s="64">
        <v>0</v>
      </c>
    </row>
    <row r="140" spans="1:9" ht="15.75" x14ac:dyDescent="0.25">
      <c r="A140" s="64" t="s">
        <v>17</v>
      </c>
      <c r="B140" s="64" t="s">
        <v>17</v>
      </c>
      <c r="C140" s="64" t="s">
        <v>17</v>
      </c>
      <c r="D140" s="64" t="s">
        <v>17</v>
      </c>
      <c r="E140" s="64" t="s">
        <v>4</v>
      </c>
      <c r="F140" s="64">
        <v>1</v>
      </c>
      <c r="G140" s="64">
        <v>0</v>
      </c>
      <c r="H140" s="64">
        <v>0</v>
      </c>
      <c r="I140" s="64">
        <v>0</v>
      </c>
    </row>
    <row r="141" spans="1:9" ht="15.75" x14ac:dyDescent="0.25">
      <c r="A141" s="67" t="s">
        <v>41</v>
      </c>
      <c r="B141" s="67" t="s">
        <v>17</v>
      </c>
      <c r="C141" s="67" t="s">
        <v>17</v>
      </c>
      <c r="D141" s="67" t="s">
        <v>17</v>
      </c>
      <c r="E141" s="67" t="s">
        <v>17</v>
      </c>
      <c r="F141" s="67" t="s">
        <v>17</v>
      </c>
      <c r="G141" s="67" t="s">
        <v>17</v>
      </c>
      <c r="H141" s="67" t="s">
        <v>17</v>
      </c>
      <c r="I141" s="67" t="s">
        <v>17</v>
      </c>
    </row>
    <row r="142" spans="1:9" ht="15.75" x14ac:dyDescent="0.25">
      <c r="A142" s="64" t="s">
        <v>18</v>
      </c>
      <c r="B142" s="64" t="s">
        <v>19</v>
      </c>
      <c r="C142" s="64" t="s">
        <v>20</v>
      </c>
      <c r="D142" s="64" t="s">
        <v>21</v>
      </c>
      <c r="E142" s="64" t="s">
        <v>22</v>
      </c>
      <c r="F142" s="64" t="s">
        <v>23</v>
      </c>
      <c r="G142" s="64" t="s">
        <v>24</v>
      </c>
      <c r="H142" s="64" t="s">
        <v>25</v>
      </c>
      <c r="I142" s="64" t="s">
        <v>0</v>
      </c>
    </row>
    <row r="143" spans="1:9" ht="15.75" x14ac:dyDescent="0.25">
      <c r="A143" s="64" t="s">
        <v>132</v>
      </c>
      <c r="B143" s="64" t="s">
        <v>855</v>
      </c>
      <c r="C143" s="64" t="s">
        <v>856</v>
      </c>
      <c r="D143" s="64" t="s">
        <v>857</v>
      </c>
      <c r="E143" s="64" t="s">
        <v>858</v>
      </c>
      <c r="F143" s="64">
        <v>2</v>
      </c>
      <c r="G143" s="64">
        <v>0</v>
      </c>
      <c r="H143" s="64">
        <v>0</v>
      </c>
      <c r="I143" s="64">
        <v>0</v>
      </c>
    </row>
    <row r="144" spans="1:9" ht="15.75" x14ac:dyDescent="0.25">
      <c r="A144" s="64" t="s">
        <v>153</v>
      </c>
      <c r="B144" s="64" t="s">
        <v>859</v>
      </c>
      <c r="C144" s="64" t="s">
        <v>860</v>
      </c>
      <c r="D144" s="64" t="s">
        <v>861</v>
      </c>
      <c r="E144" s="64" t="s">
        <v>862</v>
      </c>
      <c r="F144" s="64">
        <v>2</v>
      </c>
      <c r="G144" s="64">
        <v>0</v>
      </c>
      <c r="H144" s="64">
        <v>0</v>
      </c>
      <c r="I144" s="64">
        <v>0</v>
      </c>
    </row>
    <row r="145" spans="1:9" ht="15.75" x14ac:dyDescent="0.25">
      <c r="A145" s="64" t="s">
        <v>225</v>
      </c>
      <c r="B145" s="64" t="s">
        <v>863</v>
      </c>
      <c r="C145" s="64" t="s">
        <v>864</v>
      </c>
      <c r="D145" s="64" t="s">
        <v>865</v>
      </c>
      <c r="E145" s="64" t="s">
        <v>866</v>
      </c>
      <c r="F145" s="64">
        <v>2</v>
      </c>
      <c r="G145" s="64">
        <v>0</v>
      </c>
      <c r="H145" s="64">
        <v>0</v>
      </c>
      <c r="I145" s="64">
        <v>0</v>
      </c>
    </row>
    <row r="146" spans="1:9" ht="15.75" x14ac:dyDescent="0.25">
      <c r="A146" s="64" t="s">
        <v>17</v>
      </c>
      <c r="B146" s="64" t="s">
        <v>17</v>
      </c>
      <c r="C146" s="64" t="s">
        <v>17</v>
      </c>
      <c r="D146" s="64" t="s">
        <v>17</v>
      </c>
      <c r="E146" s="64" t="s">
        <v>4</v>
      </c>
      <c r="F146" s="64">
        <v>3</v>
      </c>
      <c r="G146" s="64">
        <v>0</v>
      </c>
      <c r="H146" s="64">
        <v>0</v>
      </c>
      <c r="I146" s="64"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"/>
  <sheetViews>
    <sheetView workbookViewId="0">
      <selection activeCell="K6" sqref="K6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30" bestFit="1" customWidth="1"/>
    <col min="4" max="4" width="63.85546875" bestFit="1" customWidth="1"/>
    <col min="5" max="5" width="32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7.85546875" bestFit="1" customWidth="1"/>
  </cols>
  <sheetData>
    <row r="1" spans="1:9" ht="15" x14ac:dyDescent="0.25">
      <c r="A1" s="54" t="s">
        <v>17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</row>
    <row r="2" spans="1:9" ht="15" x14ac:dyDescent="0.25">
      <c r="A2" s="55" t="s">
        <v>484</v>
      </c>
      <c r="B2" s="55" t="s">
        <v>17</v>
      </c>
      <c r="C2" s="55" t="s">
        <v>17</v>
      </c>
      <c r="D2" s="55" t="s">
        <v>17</v>
      </c>
      <c r="E2" s="55" t="s">
        <v>17</v>
      </c>
      <c r="F2" s="55" t="s">
        <v>17</v>
      </c>
      <c r="G2" s="55" t="s">
        <v>17</v>
      </c>
      <c r="H2" s="55" t="s">
        <v>17</v>
      </c>
      <c r="I2" s="55" t="s">
        <v>17</v>
      </c>
    </row>
    <row r="3" spans="1:9" ht="15" x14ac:dyDescent="0.25">
      <c r="A3" s="56" t="s">
        <v>18</v>
      </c>
      <c r="B3" s="56" t="s">
        <v>19</v>
      </c>
      <c r="C3" s="56" t="s">
        <v>20</v>
      </c>
      <c r="D3" s="56" t="s">
        <v>21</v>
      </c>
      <c r="E3" s="56" t="s">
        <v>22</v>
      </c>
      <c r="F3" s="56" t="s">
        <v>42</v>
      </c>
      <c r="G3" s="56" t="s">
        <v>24</v>
      </c>
      <c r="H3" s="56" t="s">
        <v>25</v>
      </c>
      <c r="I3" s="56" t="s">
        <v>0</v>
      </c>
    </row>
    <row r="4" spans="1:9" ht="15" x14ac:dyDescent="0.25">
      <c r="A4" s="56" t="s">
        <v>116</v>
      </c>
      <c r="B4" s="56" t="s">
        <v>485</v>
      </c>
      <c r="C4" s="56" t="s">
        <v>486</v>
      </c>
      <c r="D4" s="56" t="s">
        <v>63</v>
      </c>
      <c r="E4" s="56" t="s">
        <v>487</v>
      </c>
      <c r="F4" s="56">
        <v>2022</v>
      </c>
      <c r="G4" s="56">
        <v>1216</v>
      </c>
      <c r="H4" s="56">
        <v>0</v>
      </c>
      <c r="I4" s="56">
        <v>8900</v>
      </c>
    </row>
    <row r="5" spans="1:9" ht="15" x14ac:dyDescent="0.25">
      <c r="A5" s="56" t="s">
        <v>209</v>
      </c>
      <c r="B5" s="56" t="s">
        <v>488</v>
      </c>
      <c r="C5" s="56" t="s">
        <v>489</v>
      </c>
      <c r="D5" s="56" t="s">
        <v>490</v>
      </c>
      <c r="E5" s="56" t="s">
        <v>491</v>
      </c>
      <c r="F5" s="56">
        <v>2025</v>
      </c>
      <c r="G5" s="56">
        <v>1191</v>
      </c>
      <c r="H5" s="56">
        <v>0</v>
      </c>
      <c r="I5" s="56">
        <v>104500</v>
      </c>
    </row>
    <row r="6" spans="1:9" ht="15" x14ac:dyDescent="0.25">
      <c r="A6" s="56" t="s">
        <v>225</v>
      </c>
      <c r="B6" s="56" t="s">
        <v>492</v>
      </c>
      <c r="C6" s="56" t="s">
        <v>493</v>
      </c>
      <c r="D6" s="56" t="s">
        <v>494</v>
      </c>
      <c r="E6" s="56" t="s">
        <v>495</v>
      </c>
      <c r="F6" s="56">
        <v>2025</v>
      </c>
      <c r="G6" s="56">
        <v>1140</v>
      </c>
      <c r="H6" s="56">
        <v>0</v>
      </c>
      <c r="I6" s="56">
        <v>95000</v>
      </c>
    </row>
    <row r="7" spans="1:9" ht="15" x14ac:dyDescent="0.25">
      <c r="A7" s="56" t="s">
        <v>386</v>
      </c>
      <c r="B7" s="56" t="s">
        <v>496</v>
      </c>
      <c r="C7" s="56" t="s">
        <v>497</v>
      </c>
      <c r="D7" s="56" t="s">
        <v>63</v>
      </c>
      <c r="E7" s="56" t="s">
        <v>498</v>
      </c>
      <c r="F7" s="56">
        <v>2026</v>
      </c>
      <c r="G7" s="56">
        <v>1736</v>
      </c>
      <c r="H7" s="56">
        <v>0</v>
      </c>
      <c r="I7" s="56">
        <v>125000</v>
      </c>
    </row>
    <row r="8" spans="1:9" ht="15" x14ac:dyDescent="0.25">
      <c r="A8" s="56" t="s">
        <v>17</v>
      </c>
      <c r="B8" s="56" t="s">
        <v>17</v>
      </c>
      <c r="C8" s="56" t="s">
        <v>17</v>
      </c>
      <c r="D8" s="56" t="s">
        <v>17</v>
      </c>
      <c r="E8" s="56" t="s">
        <v>4</v>
      </c>
      <c r="F8" s="56">
        <v>4</v>
      </c>
      <c r="G8" s="56">
        <v>5283</v>
      </c>
      <c r="H8" s="56">
        <v>0</v>
      </c>
      <c r="I8" s="56">
        <v>333400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zoomScale="90" zoomScaleNormal="90" workbookViewId="0">
      <selection activeCell="C16" sqref="C16"/>
    </sheetView>
  </sheetViews>
  <sheetFormatPr defaultRowHeight="15" x14ac:dyDescent="0.2"/>
  <cols>
    <col min="1" max="1" width="21.85546875" style="66" bestFit="1" customWidth="1"/>
    <col min="2" max="2" width="14.85546875" style="66" bestFit="1" customWidth="1"/>
    <col min="3" max="3" width="33.140625" style="66" bestFit="1" customWidth="1"/>
    <col min="4" max="4" width="66" style="66" bestFit="1" customWidth="1"/>
    <col min="5" max="5" width="34" style="66" bestFit="1" customWidth="1"/>
    <col min="6" max="6" width="4.5703125" style="66" bestFit="1" customWidth="1"/>
    <col min="7" max="7" width="5.140625" style="66" bestFit="1" customWidth="1"/>
    <col min="8" max="8" width="6.5703125" style="66" bestFit="1" customWidth="1"/>
    <col min="9" max="9" width="9" style="66" bestFit="1" customWidth="1"/>
    <col min="10" max="10" width="34.28515625" style="66" bestFit="1" customWidth="1"/>
    <col min="11" max="11" width="52" style="66" bestFit="1" customWidth="1"/>
    <col min="12" max="16384" width="9.140625" style="66"/>
  </cols>
  <sheetData>
    <row r="1" spans="1:11" ht="15.75" x14ac:dyDescent="0.25">
      <c r="A1" s="65" t="s">
        <v>17</v>
      </c>
      <c r="B1" s="65" t="s">
        <v>17</v>
      </c>
      <c r="C1" s="65" t="s">
        <v>17</v>
      </c>
      <c r="D1" s="65" t="s">
        <v>17</v>
      </c>
      <c r="E1" s="65" t="s">
        <v>17</v>
      </c>
      <c r="F1" s="65" t="s">
        <v>17</v>
      </c>
      <c r="G1" s="65" t="s">
        <v>17</v>
      </c>
      <c r="H1" s="65" t="s">
        <v>17</v>
      </c>
      <c r="I1" s="65" t="s">
        <v>17</v>
      </c>
      <c r="J1" s="65" t="s">
        <v>17</v>
      </c>
      <c r="K1" s="65" t="s">
        <v>17</v>
      </c>
    </row>
    <row r="2" spans="1:11" ht="15.75" x14ac:dyDescent="0.25">
      <c r="A2" s="67" t="s">
        <v>73</v>
      </c>
      <c r="B2" s="67" t="s">
        <v>17</v>
      </c>
      <c r="C2" s="67" t="s">
        <v>17</v>
      </c>
      <c r="D2" s="67" t="s">
        <v>17</v>
      </c>
      <c r="E2" s="67" t="s">
        <v>17</v>
      </c>
      <c r="F2" s="67" t="s">
        <v>17</v>
      </c>
      <c r="G2" s="67" t="s">
        <v>17</v>
      </c>
      <c r="H2" s="67" t="s">
        <v>17</v>
      </c>
      <c r="I2" s="67" t="s">
        <v>17</v>
      </c>
      <c r="J2" s="67" t="s">
        <v>17</v>
      </c>
      <c r="K2" s="67" t="s">
        <v>17</v>
      </c>
    </row>
    <row r="3" spans="1:11" ht="15.75" x14ac:dyDescent="0.25">
      <c r="A3" s="64" t="s">
        <v>18</v>
      </c>
      <c r="B3" s="64" t="s">
        <v>19</v>
      </c>
      <c r="C3" s="64" t="s">
        <v>20</v>
      </c>
      <c r="D3" s="64" t="s">
        <v>21</v>
      </c>
      <c r="E3" s="64" t="s">
        <v>22</v>
      </c>
      <c r="F3" s="64" t="s">
        <v>23</v>
      </c>
      <c r="G3" s="64" t="s">
        <v>24</v>
      </c>
      <c r="H3" s="64" t="s">
        <v>25</v>
      </c>
      <c r="I3" s="64" t="s">
        <v>0</v>
      </c>
      <c r="J3" s="64" t="s">
        <v>26</v>
      </c>
      <c r="K3" s="64" t="s">
        <v>27</v>
      </c>
    </row>
    <row r="4" spans="1:11" ht="15.75" x14ac:dyDescent="0.25">
      <c r="A4" s="64" t="s">
        <v>116</v>
      </c>
      <c r="B4" s="64" t="s">
        <v>117</v>
      </c>
      <c r="C4" s="64" t="s">
        <v>118</v>
      </c>
      <c r="D4" s="64" t="s">
        <v>119</v>
      </c>
      <c r="E4" s="64" t="s">
        <v>120</v>
      </c>
      <c r="F4" s="64">
        <v>1</v>
      </c>
      <c r="G4" s="64">
        <v>0</v>
      </c>
      <c r="H4" s="64">
        <v>0</v>
      </c>
      <c r="I4" s="64">
        <v>580000</v>
      </c>
      <c r="J4" s="64" t="s">
        <v>121</v>
      </c>
      <c r="K4" s="64" t="s">
        <v>122</v>
      </c>
    </row>
    <row r="5" spans="1:11" ht="15.75" x14ac:dyDescent="0.25">
      <c r="A5" s="64" t="s">
        <v>116</v>
      </c>
      <c r="B5" s="64" t="s">
        <v>123</v>
      </c>
      <c r="C5" s="64" t="s">
        <v>124</v>
      </c>
      <c r="D5" s="64" t="s">
        <v>119</v>
      </c>
      <c r="E5" s="64" t="s">
        <v>120</v>
      </c>
      <c r="F5" s="64">
        <v>1</v>
      </c>
      <c r="G5" s="64">
        <v>0</v>
      </c>
      <c r="H5" s="64">
        <v>0</v>
      </c>
      <c r="I5" s="64">
        <v>580000</v>
      </c>
      <c r="J5" s="64" t="s">
        <v>121</v>
      </c>
      <c r="K5" s="64" t="s">
        <v>122</v>
      </c>
    </row>
    <row r="6" spans="1:11" ht="15.75" x14ac:dyDescent="0.25">
      <c r="A6" s="64" t="s">
        <v>125</v>
      </c>
      <c r="B6" s="64" t="s">
        <v>126</v>
      </c>
      <c r="C6" s="64" t="s">
        <v>127</v>
      </c>
      <c r="D6" s="64" t="s">
        <v>128</v>
      </c>
      <c r="E6" s="64" t="s">
        <v>129</v>
      </c>
      <c r="F6" s="64">
        <v>1</v>
      </c>
      <c r="G6" s="64">
        <v>0</v>
      </c>
      <c r="H6" s="64">
        <v>0</v>
      </c>
      <c r="I6" s="64">
        <v>200000</v>
      </c>
      <c r="J6" s="64" t="s">
        <v>130</v>
      </c>
      <c r="K6" s="64" t="s">
        <v>131</v>
      </c>
    </row>
    <row r="7" spans="1:11" ht="15.75" x14ac:dyDescent="0.25">
      <c r="A7" s="64" t="s">
        <v>17</v>
      </c>
      <c r="B7" s="64" t="s">
        <v>17</v>
      </c>
      <c r="C7" s="64" t="s">
        <v>17</v>
      </c>
      <c r="D7" s="64" t="s">
        <v>17</v>
      </c>
      <c r="E7" s="64" t="s">
        <v>4</v>
      </c>
      <c r="F7" s="64">
        <v>3</v>
      </c>
      <c r="G7" s="64">
        <v>0</v>
      </c>
      <c r="H7" s="64">
        <v>0</v>
      </c>
      <c r="I7" s="64">
        <v>1360000</v>
      </c>
      <c r="J7" s="64" t="s">
        <v>17</v>
      </c>
      <c r="K7" s="64" t="s">
        <v>17</v>
      </c>
    </row>
    <row r="8" spans="1:11" ht="15.75" x14ac:dyDescent="0.25">
      <c r="A8" s="67" t="s">
        <v>28</v>
      </c>
      <c r="B8" s="67" t="s">
        <v>17</v>
      </c>
      <c r="C8" s="67" t="s">
        <v>17</v>
      </c>
      <c r="D8" s="67" t="s">
        <v>17</v>
      </c>
      <c r="E8" s="67" t="s">
        <v>17</v>
      </c>
      <c r="F8" s="67" t="s">
        <v>17</v>
      </c>
      <c r="G8" s="67" t="s">
        <v>17</v>
      </c>
      <c r="H8" s="67" t="s">
        <v>17</v>
      </c>
      <c r="I8" s="67" t="s">
        <v>17</v>
      </c>
      <c r="J8" s="67" t="s">
        <v>17</v>
      </c>
      <c r="K8" s="67" t="s">
        <v>17</v>
      </c>
    </row>
    <row r="9" spans="1:11" ht="15.75" x14ac:dyDescent="0.25">
      <c r="A9" s="64" t="s">
        <v>18</v>
      </c>
      <c r="B9" s="64" t="s">
        <v>19</v>
      </c>
      <c r="C9" s="64" t="s">
        <v>20</v>
      </c>
      <c r="D9" s="64" t="s">
        <v>21</v>
      </c>
      <c r="E9" s="64" t="s">
        <v>22</v>
      </c>
      <c r="F9" s="64" t="s">
        <v>23</v>
      </c>
      <c r="G9" s="64" t="s">
        <v>24</v>
      </c>
      <c r="H9" s="64" t="s">
        <v>25</v>
      </c>
      <c r="I9" s="64" t="s">
        <v>0</v>
      </c>
      <c r="J9" s="64" t="s">
        <v>26</v>
      </c>
      <c r="K9" s="64" t="s">
        <v>27</v>
      </c>
    </row>
    <row r="10" spans="1:11" ht="15.75" x14ac:dyDescent="0.25">
      <c r="A10" s="64" t="s">
        <v>132</v>
      </c>
      <c r="B10" s="64" t="s">
        <v>133</v>
      </c>
      <c r="C10" s="64" t="s">
        <v>134</v>
      </c>
      <c r="D10" s="64" t="s">
        <v>135</v>
      </c>
      <c r="E10" s="64" t="s">
        <v>136</v>
      </c>
      <c r="F10" s="64">
        <v>1</v>
      </c>
      <c r="G10" s="64">
        <v>0</v>
      </c>
      <c r="H10" s="64">
        <v>0</v>
      </c>
      <c r="I10" s="64">
        <v>4800</v>
      </c>
      <c r="J10" s="64" t="s">
        <v>29</v>
      </c>
      <c r="K10" s="64" t="s">
        <v>137</v>
      </c>
    </row>
    <row r="11" spans="1:11" ht="15.75" x14ac:dyDescent="0.25">
      <c r="A11" s="64" t="s">
        <v>138</v>
      </c>
      <c r="B11" s="64" t="s">
        <v>139</v>
      </c>
      <c r="C11" s="64" t="s">
        <v>140</v>
      </c>
      <c r="D11" s="64" t="s">
        <v>92</v>
      </c>
      <c r="E11" s="64" t="s">
        <v>93</v>
      </c>
      <c r="F11" s="64">
        <v>1</v>
      </c>
      <c r="G11" s="64">
        <v>0</v>
      </c>
      <c r="H11" s="64">
        <v>0</v>
      </c>
      <c r="I11" s="64">
        <v>300000</v>
      </c>
      <c r="J11" s="64" t="s">
        <v>74</v>
      </c>
      <c r="K11" s="64" t="s">
        <v>94</v>
      </c>
    </row>
    <row r="12" spans="1:11" ht="15.75" x14ac:dyDescent="0.25">
      <c r="A12" s="64" t="s">
        <v>141</v>
      </c>
      <c r="B12" s="64" t="s">
        <v>142</v>
      </c>
      <c r="C12" s="64" t="s">
        <v>143</v>
      </c>
      <c r="D12" s="64" t="s">
        <v>144</v>
      </c>
      <c r="E12" s="64" t="s">
        <v>145</v>
      </c>
      <c r="F12" s="64">
        <v>1</v>
      </c>
      <c r="G12" s="64">
        <v>0</v>
      </c>
      <c r="H12" s="64">
        <v>0</v>
      </c>
      <c r="I12" s="64">
        <v>48500</v>
      </c>
      <c r="J12" s="64" t="s">
        <v>29</v>
      </c>
      <c r="K12" s="64" t="s">
        <v>146</v>
      </c>
    </row>
    <row r="13" spans="1:11" ht="15.75" x14ac:dyDescent="0.25">
      <c r="A13" s="64" t="s">
        <v>138</v>
      </c>
      <c r="B13" s="64" t="s">
        <v>147</v>
      </c>
      <c r="C13" s="64" t="s">
        <v>148</v>
      </c>
      <c r="D13" s="64" t="s">
        <v>149</v>
      </c>
      <c r="E13" s="64" t="s">
        <v>150</v>
      </c>
      <c r="F13" s="64">
        <v>1</v>
      </c>
      <c r="G13" s="64">
        <v>0</v>
      </c>
      <c r="H13" s="64">
        <v>0</v>
      </c>
      <c r="I13" s="64">
        <v>10000</v>
      </c>
      <c r="J13" s="64" t="s">
        <v>29</v>
      </c>
      <c r="K13" s="64" t="s">
        <v>151</v>
      </c>
    </row>
    <row r="14" spans="1:11" ht="15.75" x14ac:dyDescent="0.25">
      <c r="A14" s="64" t="s">
        <v>132</v>
      </c>
      <c r="B14" s="64" t="s">
        <v>152</v>
      </c>
      <c r="C14" s="64" t="s">
        <v>99</v>
      </c>
      <c r="D14" s="64" t="s">
        <v>100</v>
      </c>
      <c r="E14" s="64" t="s">
        <v>101</v>
      </c>
      <c r="F14" s="64">
        <v>1</v>
      </c>
      <c r="G14" s="64">
        <v>0</v>
      </c>
      <c r="H14" s="64">
        <v>0</v>
      </c>
      <c r="I14" s="64">
        <v>49500</v>
      </c>
      <c r="J14" s="64" t="s">
        <v>29</v>
      </c>
      <c r="K14" s="64" t="s">
        <v>102</v>
      </c>
    </row>
    <row r="15" spans="1:11" ht="15.75" x14ac:dyDescent="0.25">
      <c r="A15" s="64" t="s">
        <v>153</v>
      </c>
      <c r="B15" s="64" t="s">
        <v>154</v>
      </c>
      <c r="C15" s="64" t="s">
        <v>155</v>
      </c>
      <c r="D15" s="64" t="s">
        <v>156</v>
      </c>
      <c r="E15" s="64" t="s">
        <v>157</v>
      </c>
      <c r="F15" s="64">
        <v>1</v>
      </c>
      <c r="G15" s="64">
        <v>0</v>
      </c>
      <c r="H15" s="64">
        <v>0</v>
      </c>
      <c r="I15" s="64">
        <v>45000</v>
      </c>
      <c r="J15" s="64" t="s">
        <v>29</v>
      </c>
      <c r="K15" s="64" t="s">
        <v>158</v>
      </c>
    </row>
    <row r="16" spans="1:11" ht="15.75" x14ac:dyDescent="0.25">
      <c r="A16" s="64" t="s">
        <v>132</v>
      </c>
      <c r="B16" s="64" t="s">
        <v>159</v>
      </c>
      <c r="C16" s="64" t="s">
        <v>160</v>
      </c>
      <c r="D16" s="64" t="s">
        <v>161</v>
      </c>
      <c r="E16" s="64" t="s">
        <v>162</v>
      </c>
      <c r="F16" s="64">
        <v>1</v>
      </c>
      <c r="G16" s="64">
        <v>0</v>
      </c>
      <c r="H16" s="64">
        <v>0</v>
      </c>
      <c r="I16" s="64">
        <v>100</v>
      </c>
      <c r="J16" s="64" t="s">
        <v>74</v>
      </c>
      <c r="K16" s="64" t="s">
        <v>163</v>
      </c>
    </row>
    <row r="17" spans="1:11" ht="15.75" x14ac:dyDescent="0.25">
      <c r="A17" s="64" t="s">
        <v>132</v>
      </c>
      <c r="B17" s="64" t="s">
        <v>164</v>
      </c>
      <c r="C17" s="64" t="s">
        <v>165</v>
      </c>
      <c r="D17" s="64" t="s">
        <v>161</v>
      </c>
      <c r="E17" s="64" t="s">
        <v>162</v>
      </c>
      <c r="F17" s="64">
        <v>1</v>
      </c>
      <c r="G17" s="64">
        <v>0</v>
      </c>
      <c r="H17" s="64">
        <v>0</v>
      </c>
      <c r="I17" s="64">
        <v>100</v>
      </c>
      <c r="J17" s="64" t="s">
        <v>74</v>
      </c>
      <c r="K17" s="64" t="s">
        <v>163</v>
      </c>
    </row>
    <row r="18" spans="1:11" ht="15.75" x14ac:dyDescent="0.25">
      <c r="A18" s="64" t="s">
        <v>166</v>
      </c>
      <c r="B18" s="64" t="s">
        <v>167</v>
      </c>
      <c r="C18" s="64" t="s">
        <v>168</v>
      </c>
      <c r="D18" s="64" t="s">
        <v>169</v>
      </c>
      <c r="E18" s="64" t="s">
        <v>170</v>
      </c>
      <c r="F18" s="64">
        <v>1</v>
      </c>
      <c r="G18" s="64">
        <v>0</v>
      </c>
      <c r="H18" s="64">
        <v>0</v>
      </c>
      <c r="I18" s="64">
        <v>7500</v>
      </c>
      <c r="J18" s="64" t="s">
        <v>74</v>
      </c>
      <c r="K18" s="64" t="s">
        <v>146</v>
      </c>
    </row>
    <row r="19" spans="1:11" ht="15.75" x14ac:dyDescent="0.25">
      <c r="A19" s="64" t="s">
        <v>171</v>
      </c>
      <c r="B19" s="64" t="s">
        <v>172</v>
      </c>
      <c r="C19" s="64" t="s">
        <v>173</v>
      </c>
      <c r="D19" s="64" t="s">
        <v>174</v>
      </c>
      <c r="E19" s="64" t="s">
        <v>175</v>
      </c>
      <c r="F19" s="64">
        <v>1</v>
      </c>
      <c r="G19" s="64">
        <v>0</v>
      </c>
      <c r="H19" s="64">
        <v>0</v>
      </c>
      <c r="I19" s="64">
        <v>200000</v>
      </c>
      <c r="J19" s="64" t="s">
        <v>29</v>
      </c>
      <c r="K19" s="64" t="s">
        <v>176</v>
      </c>
    </row>
    <row r="20" spans="1:11" ht="15.75" x14ac:dyDescent="0.25">
      <c r="A20" s="64" t="s">
        <v>141</v>
      </c>
      <c r="B20" s="64" t="s">
        <v>177</v>
      </c>
      <c r="C20" s="64" t="s">
        <v>178</v>
      </c>
      <c r="D20" s="64" t="s">
        <v>179</v>
      </c>
      <c r="E20" s="64" t="s">
        <v>180</v>
      </c>
      <c r="F20" s="64">
        <v>1</v>
      </c>
      <c r="G20" s="64">
        <v>0</v>
      </c>
      <c r="H20" s="64">
        <v>0</v>
      </c>
      <c r="I20" s="64">
        <v>25000</v>
      </c>
      <c r="J20" s="64" t="s">
        <v>29</v>
      </c>
      <c r="K20" s="64" t="s">
        <v>181</v>
      </c>
    </row>
    <row r="21" spans="1:11" ht="15.75" x14ac:dyDescent="0.25">
      <c r="A21" s="64" t="s">
        <v>182</v>
      </c>
      <c r="B21" s="64" t="s">
        <v>183</v>
      </c>
      <c r="C21" s="64" t="s">
        <v>184</v>
      </c>
      <c r="D21" s="64" t="s">
        <v>185</v>
      </c>
      <c r="E21" s="64" t="s">
        <v>186</v>
      </c>
      <c r="F21" s="64">
        <v>1</v>
      </c>
      <c r="G21" s="64">
        <v>0</v>
      </c>
      <c r="H21" s="64">
        <v>0</v>
      </c>
      <c r="I21" s="64">
        <v>1500000</v>
      </c>
      <c r="J21" s="64" t="s">
        <v>29</v>
      </c>
      <c r="K21" s="64" t="s">
        <v>187</v>
      </c>
    </row>
    <row r="22" spans="1:11" ht="15.75" x14ac:dyDescent="0.25">
      <c r="A22" s="64" t="s">
        <v>138</v>
      </c>
      <c r="B22" s="64" t="s">
        <v>188</v>
      </c>
      <c r="C22" s="64" t="s">
        <v>189</v>
      </c>
      <c r="D22" s="64" t="s">
        <v>190</v>
      </c>
      <c r="E22" s="64" t="s">
        <v>191</v>
      </c>
      <c r="F22" s="64">
        <v>1</v>
      </c>
      <c r="G22" s="64">
        <v>0</v>
      </c>
      <c r="H22" s="64">
        <v>0</v>
      </c>
      <c r="I22" s="64">
        <v>809730</v>
      </c>
      <c r="J22" s="64" t="s">
        <v>29</v>
      </c>
      <c r="K22" s="64" t="s">
        <v>192</v>
      </c>
    </row>
    <row r="23" spans="1:11" ht="15.75" x14ac:dyDescent="0.25">
      <c r="A23" s="64" t="s">
        <v>138</v>
      </c>
      <c r="B23" s="64" t="s">
        <v>193</v>
      </c>
      <c r="C23" s="64" t="s">
        <v>194</v>
      </c>
      <c r="D23" s="64" t="s">
        <v>195</v>
      </c>
      <c r="E23" s="64" t="s">
        <v>191</v>
      </c>
      <c r="F23" s="64">
        <v>1</v>
      </c>
      <c r="G23" s="64">
        <v>0</v>
      </c>
      <c r="H23" s="64">
        <v>0</v>
      </c>
      <c r="I23" s="64">
        <v>920000</v>
      </c>
      <c r="J23" s="64" t="s">
        <v>29</v>
      </c>
      <c r="K23" s="64" t="s">
        <v>192</v>
      </c>
    </row>
    <row r="24" spans="1:11" ht="15.75" x14ac:dyDescent="0.25">
      <c r="A24" s="64" t="s">
        <v>138</v>
      </c>
      <c r="B24" s="64" t="s">
        <v>196</v>
      </c>
      <c r="C24" s="64" t="s">
        <v>197</v>
      </c>
      <c r="D24" s="64" t="s">
        <v>198</v>
      </c>
      <c r="E24" s="64" t="s">
        <v>191</v>
      </c>
      <c r="F24" s="64">
        <v>1</v>
      </c>
      <c r="G24" s="64">
        <v>0</v>
      </c>
      <c r="H24" s="64">
        <v>0</v>
      </c>
      <c r="I24" s="64">
        <v>1146147</v>
      </c>
      <c r="J24" s="64" t="s">
        <v>29</v>
      </c>
      <c r="K24" s="64" t="s">
        <v>192</v>
      </c>
    </row>
    <row r="25" spans="1:11" ht="15.75" x14ac:dyDescent="0.25">
      <c r="A25" s="64" t="s">
        <v>138</v>
      </c>
      <c r="B25" s="64" t="s">
        <v>199</v>
      </c>
      <c r="C25" s="64" t="s">
        <v>200</v>
      </c>
      <c r="D25" s="64" t="s">
        <v>201</v>
      </c>
      <c r="E25" s="64" t="s">
        <v>191</v>
      </c>
      <c r="F25" s="64">
        <v>1</v>
      </c>
      <c r="G25" s="64">
        <v>0</v>
      </c>
      <c r="H25" s="64">
        <v>0</v>
      </c>
      <c r="I25" s="64">
        <v>80000</v>
      </c>
      <c r="J25" s="64" t="s">
        <v>29</v>
      </c>
      <c r="K25" s="64" t="s">
        <v>202</v>
      </c>
    </row>
    <row r="26" spans="1:11" ht="15.75" x14ac:dyDescent="0.25">
      <c r="A26" s="64" t="s">
        <v>203</v>
      </c>
      <c r="B26" s="64" t="s">
        <v>204</v>
      </c>
      <c r="C26" s="64" t="s">
        <v>205</v>
      </c>
      <c r="D26" s="64" t="s">
        <v>206</v>
      </c>
      <c r="E26" s="64" t="s">
        <v>207</v>
      </c>
      <c r="F26" s="64">
        <v>1</v>
      </c>
      <c r="G26" s="64">
        <v>0</v>
      </c>
      <c r="H26" s="64">
        <v>0</v>
      </c>
      <c r="I26" s="64">
        <v>10000</v>
      </c>
      <c r="J26" s="64" t="s">
        <v>29</v>
      </c>
      <c r="K26" s="64" t="s">
        <v>208</v>
      </c>
    </row>
    <row r="27" spans="1:11" ht="15.75" x14ac:dyDescent="0.25">
      <c r="A27" s="64" t="s">
        <v>209</v>
      </c>
      <c r="B27" s="64" t="s">
        <v>210</v>
      </c>
      <c r="C27" s="64" t="s">
        <v>211</v>
      </c>
      <c r="D27" s="64" t="s">
        <v>212</v>
      </c>
      <c r="E27" s="64" t="s">
        <v>213</v>
      </c>
      <c r="F27" s="64">
        <v>1</v>
      </c>
      <c r="G27" s="64">
        <v>0</v>
      </c>
      <c r="H27" s="64">
        <v>0</v>
      </c>
      <c r="I27" s="64">
        <v>138775</v>
      </c>
      <c r="J27" s="64" t="s">
        <v>74</v>
      </c>
      <c r="K27" s="64" t="s">
        <v>214</v>
      </c>
    </row>
    <row r="28" spans="1:11" ht="15.75" x14ac:dyDescent="0.25">
      <c r="A28" s="64" t="s">
        <v>138</v>
      </c>
      <c r="B28" s="64" t="s">
        <v>215</v>
      </c>
      <c r="C28" s="64" t="s">
        <v>216</v>
      </c>
      <c r="D28" s="64" t="s">
        <v>217</v>
      </c>
      <c r="E28" s="64" t="s">
        <v>218</v>
      </c>
      <c r="F28" s="64">
        <v>1</v>
      </c>
      <c r="G28" s="64">
        <v>0</v>
      </c>
      <c r="H28" s="64">
        <v>0</v>
      </c>
      <c r="I28" s="64">
        <v>500000</v>
      </c>
      <c r="J28" s="64" t="s">
        <v>29</v>
      </c>
      <c r="K28" s="64" t="s">
        <v>219</v>
      </c>
    </row>
    <row r="29" spans="1:11" ht="15.75" x14ac:dyDescent="0.25">
      <c r="A29" s="64" t="s">
        <v>209</v>
      </c>
      <c r="B29" s="64" t="s">
        <v>220</v>
      </c>
      <c r="C29" s="64" t="s">
        <v>221</v>
      </c>
      <c r="D29" s="64" t="s">
        <v>212</v>
      </c>
      <c r="E29" s="64" t="s">
        <v>213</v>
      </c>
      <c r="F29" s="64">
        <v>1</v>
      </c>
      <c r="G29" s="64">
        <v>0</v>
      </c>
      <c r="H29" s="64">
        <v>0</v>
      </c>
      <c r="I29" s="64">
        <v>138775</v>
      </c>
      <c r="J29" s="64" t="s">
        <v>74</v>
      </c>
      <c r="K29" s="64" t="s">
        <v>214</v>
      </c>
    </row>
    <row r="30" spans="1:11" ht="15.75" x14ac:dyDescent="0.25">
      <c r="A30" s="64" t="s">
        <v>125</v>
      </c>
      <c r="B30" s="64" t="s">
        <v>222</v>
      </c>
      <c r="C30" s="64" t="s">
        <v>223</v>
      </c>
      <c r="D30" s="64" t="s">
        <v>108</v>
      </c>
      <c r="E30" s="64" t="s">
        <v>224</v>
      </c>
      <c r="F30" s="64">
        <v>1</v>
      </c>
      <c r="G30" s="64">
        <v>0</v>
      </c>
      <c r="H30" s="64">
        <v>0</v>
      </c>
      <c r="I30" s="64">
        <v>225000</v>
      </c>
      <c r="J30" s="64" t="s">
        <v>74</v>
      </c>
      <c r="K30" s="64" t="s">
        <v>109</v>
      </c>
    </row>
    <row r="31" spans="1:11" ht="15.75" x14ac:dyDescent="0.25">
      <c r="A31" s="64" t="s">
        <v>225</v>
      </c>
      <c r="B31" s="64" t="s">
        <v>226</v>
      </c>
      <c r="C31" s="64" t="s">
        <v>227</v>
      </c>
      <c r="D31" s="64" t="s">
        <v>228</v>
      </c>
      <c r="E31" s="64" t="s">
        <v>95</v>
      </c>
      <c r="F31" s="64">
        <v>1</v>
      </c>
      <c r="G31" s="64">
        <v>0</v>
      </c>
      <c r="H31" s="64">
        <v>0</v>
      </c>
      <c r="I31" s="64">
        <v>1800000</v>
      </c>
      <c r="J31" s="64" t="s">
        <v>74</v>
      </c>
      <c r="K31" s="64" t="s">
        <v>229</v>
      </c>
    </row>
    <row r="32" spans="1:11" ht="15.75" x14ac:dyDescent="0.25">
      <c r="A32" s="64" t="s">
        <v>17</v>
      </c>
      <c r="B32" s="64" t="s">
        <v>17</v>
      </c>
      <c r="C32" s="64" t="s">
        <v>17</v>
      </c>
      <c r="D32" s="64" t="s">
        <v>17</v>
      </c>
      <c r="E32" s="64" t="s">
        <v>4</v>
      </c>
      <c r="F32" s="64">
        <v>22</v>
      </c>
      <c r="G32" s="64">
        <v>0</v>
      </c>
      <c r="H32" s="64">
        <v>0</v>
      </c>
      <c r="I32" s="64">
        <v>7958927</v>
      </c>
      <c r="J32" s="64" t="s">
        <v>17</v>
      </c>
      <c r="K32" s="64" t="s">
        <v>17</v>
      </c>
    </row>
    <row r="34" s="66" customFormat="1" x14ac:dyDescent="0.2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4"/>
  <sheetViews>
    <sheetView zoomScale="85" zoomScaleNormal="85" workbookViewId="0">
      <selection activeCell="D5" sqref="D5"/>
    </sheetView>
  </sheetViews>
  <sheetFormatPr defaultRowHeight="15" x14ac:dyDescent="0.2"/>
  <cols>
    <col min="1" max="1" width="15" style="66" bestFit="1" customWidth="1"/>
    <col min="2" max="2" width="15.42578125" style="66" bestFit="1" customWidth="1"/>
    <col min="3" max="3" width="30.7109375" style="66" bestFit="1" customWidth="1"/>
    <col min="4" max="4" width="70.5703125" style="66" bestFit="1" customWidth="1"/>
    <col min="5" max="5" width="35.7109375" style="66" bestFit="1" customWidth="1"/>
    <col min="6" max="6" width="4.5703125" style="66" bestFit="1" customWidth="1"/>
    <col min="7" max="7" width="28.85546875" style="66" bestFit="1" customWidth="1"/>
    <col min="8" max="8" width="56.85546875" style="66" bestFit="1" customWidth="1"/>
    <col min="9" max="9" width="6.7109375" style="66" bestFit="1" customWidth="1"/>
    <col min="10" max="16384" width="9.140625" style="66"/>
  </cols>
  <sheetData>
    <row r="1" spans="1:9" ht="15.75" x14ac:dyDescent="0.25">
      <c r="A1" s="65" t="s">
        <v>17</v>
      </c>
      <c r="B1" s="65" t="s">
        <v>17</v>
      </c>
      <c r="C1" s="65" t="s">
        <v>17</v>
      </c>
      <c r="D1" s="65" t="s">
        <v>17</v>
      </c>
      <c r="E1" s="65" t="s">
        <v>17</v>
      </c>
      <c r="F1" s="65" t="s">
        <v>17</v>
      </c>
      <c r="G1" s="65" t="s">
        <v>17</v>
      </c>
      <c r="H1" s="65" t="s">
        <v>17</v>
      </c>
      <c r="I1" s="65" t="s">
        <v>17</v>
      </c>
    </row>
    <row r="2" spans="1:9" ht="15.75" x14ac:dyDescent="0.25">
      <c r="A2" s="67" t="s">
        <v>2</v>
      </c>
      <c r="B2" s="67" t="s">
        <v>17</v>
      </c>
      <c r="C2" s="67" t="s">
        <v>17</v>
      </c>
      <c r="D2" s="67" t="s">
        <v>17</v>
      </c>
      <c r="E2" s="67" t="s">
        <v>17</v>
      </c>
      <c r="F2" s="67" t="s">
        <v>17</v>
      </c>
      <c r="G2" s="67" t="s">
        <v>17</v>
      </c>
      <c r="H2" s="67" t="s">
        <v>17</v>
      </c>
      <c r="I2" s="67" t="s">
        <v>17</v>
      </c>
    </row>
    <row r="3" spans="1:9" ht="15.75" x14ac:dyDescent="0.25">
      <c r="A3" s="64" t="s">
        <v>18</v>
      </c>
      <c r="B3" s="64" t="s">
        <v>19</v>
      </c>
      <c r="C3" s="64" t="s">
        <v>20</v>
      </c>
      <c r="D3" s="64" t="s">
        <v>21</v>
      </c>
      <c r="E3" s="64" t="s">
        <v>22</v>
      </c>
      <c r="F3" s="64" t="s">
        <v>23</v>
      </c>
      <c r="G3" s="64" t="s">
        <v>26</v>
      </c>
      <c r="H3" s="64" t="s">
        <v>27</v>
      </c>
      <c r="I3" s="64" t="s">
        <v>0</v>
      </c>
    </row>
    <row r="4" spans="1:9" ht="15.75" x14ac:dyDescent="0.25">
      <c r="A4" s="64" t="s">
        <v>203</v>
      </c>
      <c r="B4" s="64" t="s">
        <v>230</v>
      </c>
      <c r="C4" s="64" t="s">
        <v>231</v>
      </c>
      <c r="D4" s="64" t="s">
        <v>232</v>
      </c>
      <c r="E4" s="64" t="s">
        <v>233</v>
      </c>
      <c r="F4" s="64">
        <v>1</v>
      </c>
      <c r="G4" s="64" t="s">
        <v>30</v>
      </c>
      <c r="H4" s="64" t="s">
        <v>234</v>
      </c>
      <c r="I4" s="64">
        <v>0</v>
      </c>
    </row>
    <row r="5" spans="1:9" ht="15.75" x14ac:dyDescent="0.25">
      <c r="A5" s="64" t="s">
        <v>153</v>
      </c>
      <c r="B5" s="64" t="s">
        <v>235</v>
      </c>
      <c r="C5" s="64" t="s">
        <v>236</v>
      </c>
      <c r="D5" s="64" t="s">
        <v>237</v>
      </c>
      <c r="E5" s="64" t="s">
        <v>238</v>
      </c>
      <c r="F5" s="64">
        <v>1</v>
      </c>
      <c r="G5" s="64" t="s">
        <v>30</v>
      </c>
      <c r="H5" s="64" t="s">
        <v>239</v>
      </c>
      <c r="I5" s="64">
        <v>0</v>
      </c>
    </row>
    <row r="6" spans="1:9" ht="15.75" x14ac:dyDescent="0.25">
      <c r="A6" s="64" t="s">
        <v>182</v>
      </c>
      <c r="B6" s="64" t="s">
        <v>240</v>
      </c>
      <c r="C6" s="64" t="s">
        <v>168</v>
      </c>
      <c r="D6" s="64" t="s">
        <v>169</v>
      </c>
      <c r="E6" s="64" t="s">
        <v>170</v>
      </c>
      <c r="F6" s="64">
        <v>1</v>
      </c>
      <c r="G6" s="64" t="s">
        <v>31</v>
      </c>
      <c r="H6" s="64" t="s">
        <v>146</v>
      </c>
      <c r="I6" s="64">
        <v>0</v>
      </c>
    </row>
    <row r="7" spans="1:9" ht="15.75" x14ac:dyDescent="0.25">
      <c r="A7" s="64" t="s">
        <v>116</v>
      </c>
      <c r="B7" s="64" t="s">
        <v>241</v>
      </c>
      <c r="C7" s="64" t="s">
        <v>242</v>
      </c>
      <c r="D7" s="64" t="s">
        <v>243</v>
      </c>
      <c r="E7" s="64" t="s">
        <v>244</v>
      </c>
      <c r="F7" s="64">
        <v>1</v>
      </c>
      <c r="G7" s="64" t="s">
        <v>31</v>
      </c>
      <c r="H7" s="64" t="s">
        <v>245</v>
      </c>
      <c r="I7" s="64">
        <v>0</v>
      </c>
    </row>
    <row r="8" spans="1:9" ht="15.75" x14ac:dyDescent="0.25">
      <c r="A8" s="64" t="s">
        <v>225</v>
      </c>
      <c r="B8" s="64" t="s">
        <v>246</v>
      </c>
      <c r="C8" s="64" t="s">
        <v>247</v>
      </c>
      <c r="D8" s="64" t="s">
        <v>248</v>
      </c>
      <c r="E8" s="64" t="s">
        <v>249</v>
      </c>
      <c r="F8" s="64">
        <v>1</v>
      </c>
      <c r="G8" s="64" t="s">
        <v>30</v>
      </c>
      <c r="H8" s="64" t="s">
        <v>250</v>
      </c>
      <c r="I8" s="64">
        <v>0</v>
      </c>
    </row>
    <row r="9" spans="1:9" ht="15.75" x14ac:dyDescent="0.25">
      <c r="A9" s="64" t="s">
        <v>251</v>
      </c>
      <c r="B9" s="64" t="s">
        <v>252</v>
      </c>
      <c r="C9" s="64" t="s">
        <v>253</v>
      </c>
      <c r="D9" s="64" t="s">
        <v>254</v>
      </c>
      <c r="E9" s="64" t="s">
        <v>255</v>
      </c>
      <c r="F9" s="64">
        <v>1</v>
      </c>
      <c r="G9" s="64" t="s">
        <v>30</v>
      </c>
      <c r="H9" s="64" t="s">
        <v>256</v>
      </c>
      <c r="I9" s="64">
        <v>0</v>
      </c>
    </row>
    <row r="10" spans="1:9" ht="15.75" x14ac:dyDescent="0.25">
      <c r="A10" s="64" t="s">
        <v>171</v>
      </c>
      <c r="B10" s="64" t="s">
        <v>257</v>
      </c>
      <c r="C10" s="64" t="s">
        <v>258</v>
      </c>
      <c r="D10" s="64" t="s">
        <v>259</v>
      </c>
      <c r="E10" s="64" t="s">
        <v>260</v>
      </c>
      <c r="F10" s="64">
        <v>1</v>
      </c>
      <c r="G10" s="64" t="s">
        <v>31</v>
      </c>
      <c r="H10" s="64" t="s">
        <v>261</v>
      </c>
      <c r="I10" s="64">
        <v>0</v>
      </c>
    </row>
    <row r="11" spans="1:9" ht="15.75" x14ac:dyDescent="0.25">
      <c r="A11" s="64" t="s">
        <v>262</v>
      </c>
      <c r="B11" s="64" t="s">
        <v>263</v>
      </c>
      <c r="C11" s="64" t="s">
        <v>264</v>
      </c>
      <c r="D11" s="64" t="s">
        <v>265</v>
      </c>
      <c r="E11" s="64" t="s">
        <v>266</v>
      </c>
      <c r="F11" s="64">
        <v>1</v>
      </c>
      <c r="G11" s="64" t="s">
        <v>30</v>
      </c>
      <c r="H11" s="64" t="s">
        <v>267</v>
      </c>
      <c r="I11" s="64">
        <v>0</v>
      </c>
    </row>
    <row r="12" spans="1:9" ht="15.75" x14ac:dyDescent="0.25">
      <c r="A12" s="64" t="s">
        <v>17</v>
      </c>
      <c r="B12" s="64" t="s">
        <v>17</v>
      </c>
      <c r="C12" s="64" t="s">
        <v>17</v>
      </c>
      <c r="D12" s="64" t="s">
        <v>17</v>
      </c>
      <c r="E12" s="64" t="s">
        <v>4</v>
      </c>
      <c r="F12" s="64">
        <v>8</v>
      </c>
      <c r="G12" s="64" t="s">
        <v>17</v>
      </c>
      <c r="H12" s="64" t="s">
        <v>17</v>
      </c>
      <c r="I12" s="64">
        <v>0</v>
      </c>
    </row>
    <row r="13" spans="1:9" ht="15.75" x14ac:dyDescent="0.25">
      <c r="A13" s="67" t="s">
        <v>32</v>
      </c>
      <c r="B13" s="67" t="s">
        <v>17</v>
      </c>
      <c r="C13" s="67" t="s">
        <v>17</v>
      </c>
      <c r="D13" s="67" t="s">
        <v>17</v>
      </c>
      <c r="E13" s="67" t="s">
        <v>17</v>
      </c>
      <c r="F13" s="67" t="s">
        <v>17</v>
      </c>
      <c r="G13" s="67" t="s">
        <v>17</v>
      </c>
      <c r="H13" s="67" t="s">
        <v>17</v>
      </c>
      <c r="I13" s="67" t="s">
        <v>17</v>
      </c>
    </row>
    <row r="14" spans="1:9" ht="15.75" x14ac:dyDescent="0.25">
      <c r="A14" s="64" t="s">
        <v>18</v>
      </c>
      <c r="B14" s="64" t="s">
        <v>19</v>
      </c>
      <c r="C14" s="64" t="s">
        <v>20</v>
      </c>
      <c r="D14" s="64" t="s">
        <v>21</v>
      </c>
      <c r="E14" s="64" t="s">
        <v>22</v>
      </c>
      <c r="F14" s="64" t="s">
        <v>23</v>
      </c>
      <c r="G14" s="64" t="s">
        <v>26</v>
      </c>
      <c r="H14" s="64" t="s">
        <v>27</v>
      </c>
      <c r="I14" s="64" t="s">
        <v>0</v>
      </c>
    </row>
    <row r="15" spans="1:9" ht="15.75" x14ac:dyDescent="0.25">
      <c r="A15" s="64" t="s">
        <v>132</v>
      </c>
      <c r="B15" s="64" t="s">
        <v>268</v>
      </c>
      <c r="C15" s="64" t="s">
        <v>269</v>
      </c>
      <c r="D15" s="64" t="s">
        <v>270</v>
      </c>
      <c r="E15" s="64" t="s">
        <v>47</v>
      </c>
      <c r="F15" s="64">
        <v>1</v>
      </c>
      <c r="G15" s="64" t="s">
        <v>30</v>
      </c>
      <c r="H15" s="64" t="s">
        <v>76</v>
      </c>
      <c r="I15" s="64">
        <v>0</v>
      </c>
    </row>
    <row r="16" spans="1:9" ht="15.75" x14ac:dyDescent="0.25">
      <c r="A16" s="64" t="s">
        <v>271</v>
      </c>
      <c r="B16" s="64" t="s">
        <v>272</v>
      </c>
      <c r="C16" s="64" t="s">
        <v>273</v>
      </c>
      <c r="D16" s="64" t="s">
        <v>274</v>
      </c>
      <c r="E16" s="64" t="s">
        <v>34</v>
      </c>
      <c r="F16" s="64">
        <v>1</v>
      </c>
      <c r="G16" s="64" t="s">
        <v>30</v>
      </c>
      <c r="H16" s="64" t="s">
        <v>43</v>
      </c>
      <c r="I16" s="64">
        <v>0</v>
      </c>
    </row>
    <row r="17" spans="1:9" ht="15.75" x14ac:dyDescent="0.25">
      <c r="A17" s="64" t="s">
        <v>271</v>
      </c>
      <c r="B17" s="64" t="s">
        <v>275</v>
      </c>
      <c r="C17" s="64" t="s">
        <v>276</v>
      </c>
      <c r="D17" s="64" t="s">
        <v>277</v>
      </c>
      <c r="E17" s="64" t="s">
        <v>33</v>
      </c>
      <c r="F17" s="64">
        <v>1</v>
      </c>
      <c r="G17" s="64" t="s">
        <v>30</v>
      </c>
      <c r="H17" s="64" t="s">
        <v>278</v>
      </c>
      <c r="I17" s="64">
        <v>0</v>
      </c>
    </row>
    <row r="18" spans="1:9" ht="15.75" x14ac:dyDescent="0.25">
      <c r="A18" s="64" t="s">
        <v>271</v>
      </c>
      <c r="B18" s="64" t="s">
        <v>279</v>
      </c>
      <c r="C18" s="64" t="s">
        <v>280</v>
      </c>
      <c r="D18" s="64" t="s">
        <v>281</v>
      </c>
      <c r="E18" s="64" t="s">
        <v>34</v>
      </c>
      <c r="F18" s="64">
        <v>1</v>
      </c>
      <c r="G18" s="64" t="s">
        <v>30</v>
      </c>
      <c r="H18" s="64" t="s">
        <v>71</v>
      </c>
      <c r="I18" s="64">
        <v>0</v>
      </c>
    </row>
    <row r="19" spans="1:9" ht="15.75" x14ac:dyDescent="0.25">
      <c r="A19" s="64" t="s">
        <v>271</v>
      </c>
      <c r="B19" s="64" t="s">
        <v>282</v>
      </c>
      <c r="C19" s="64" t="s">
        <v>283</v>
      </c>
      <c r="D19" s="64" t="s">
        <v>284</v>
      </c>
      <c r="E19" s="64" t="s">
        <v>34</v>
      </c>
      <c r="F19" s="64">
        <v>1</v>
      </c>
      <c r="G19" s="64" t="s">
        <v>30</v>
      </c>
      <c r="H19" s="64" t="s">
        <v>43</v>
      </c>
      <c r="I19" s="64">
        <v>0</v>
      </c>
    </row>
    <row r="20" spans="1:9" ht="15.75" x14ac:dyDescent="0.25">
      <c r="A20" s="64" t="s">
        <v>271</v>
      </c>
      <c r="B20" s="64" t="s">
        <v>285</v>
      </c>
      <c r="C20" s="64" t="s">
        <v>286</v>
      </c>
      <c r="D20" s="64" t="s">
        <v>287</v>
      </c>
      <c r="E20" s="64" t="s">
        <v>34</v>
      </c>
      <c r="F20" s="64">
        <v>1</v>
      </c>
      <c r="G20" s="64" t="s">
        <v>30</v>
      </c>
      <c r="H20" s="64" t="s">
        <v>43</v>
      </c>
      <c r="I20" s="64">
        <v>0</v>
      </c>
    </row>
    <row r="21" spans="1:9" ht="15.75" x14ac:dyDescent="0.25">
      <c r="A21" s="64" t="s">
        <v>271</v>
      </c>
      <c r="B21" s="64" t="s">
        <v>288</v>
      </c>
      <c r="C21" s="64" t="s">
        <v>289</v>
      </c>
      <c r="D21" s="64" t="s">
        <v>290</v>
      </c>
      <c r="E21" s="64" t="s">
        <v>33</v>
      </c>
      <c r="F21" s="64">
        <v>1</v>
      </c>
      <c r="G21" s="64" t="s">
        <v>30</v>
      </c>
      <c r="H21" s="64" t="s">
        <v>48</v>
      </c>
      <c r="I21" s="64">
        <v>0</v>
      </c>
    </row>
    <row r="22" spans="1:9" ht="15.75" x14ac:dyDescent="0.25">
      <c r="A22" s="64" t="s">
        <v>291</v>
      </c>
      <c r="B22" s="64" t="s">
        <v>292</v>
      </c>
      <c r="C22" s="64" t="s">
        <v>293</v>
      </c>
      <c r="D22" s="64" t="s">
        <v>294</v>
      </c>
      <c r="E22" s="64" t="s">
        <v>33</v>
      </c>
      <c r="F22" s="64">
        <v>1</v>
      </c>
      <c r="G22" s="64" t="s">
        <v>30</v>
      </c>
      <c r="H22" s="64" t="s">
        <v>68</v>
      </c>
      <c r="I22" s="64">
        <v>0</v>
      </c>
    </row>
    <row r="23" spans="1:9" ht="15.75" x14ac:dyDescent="0.25">
      <c r="A23" s="64" t="s">
        <v>291</v>
      </c>
      <c r="B23" s="64" t="s">
        <v>295</v>
      </c>
      <c r="C23" s="64" t="s">
        <v>296</v>
      </c>
      <c r="D23" s="64" t="s">
        <v>297</v>
      </c>
      <c r="E23" s="64" t="s">
        <v>33</v>
      </c>
      <c r="F23" s="64">
        <v>1</v>
      </c>
      <c r="G23" s="64" t="s">
        <v>30</v>
      </c>
      <c r="H23" s="64" t="s">
        <v>68</v>
      </c>
      <c r="I23" s="64">
        <v>0</v>
      </c>
    </row>
    <row r="24" spans="1:9" ht="15.75" x14ac:dyDescent="0.25">
      <c r="A24" s="64" t="s">
        <v>203</v>
      </c>
      <c r="B24" s="64" t="s">
        <v>298</v>
      </c>
      <c r="C24" s="64" t="s">
        <v>299</v>
      </c>
      <c r="D24" s="64" t="s">
        <v>300</v>
      </c>
      <c r="E24" s="64" t="s">
        <v>33</v>
      </c>
      <c r="F24" s="64">
        <v>1</v>
      </c>
      <c r="G24" s="64" t="s">
        <v>30</v>
      </c>
      <c r="H24" s="64" t="s">
        <v>68</v>
      </c>
      <c r="I24" s="64">
        <v>0</v>
      </c>
    </row>
    <row r="25" spans="1:9" ht="15.75" x14ac:dyDescent="0.25">
      <c r="A25" s="64" t="s">
        <v>138</v>
      </c>
      <c r="B25" s="64" t="s">
        <v>301</v>
      </c>
      <c r="C25" s="64" t="s">
        <v>302</v>
      </c>
      <c r="D25" s="64" t="s">
        <v>303</v>
      </c>
      <c r="E25" s="64" t="s">
        <v>34</v>
      </c>
      <c r="F25" s="64">
        <v>1</v>
      </c>
      <c r="G25" s="64" t="s">
        <v>30</v>
      </c>
      <c r="H25" s="64" t="s">
        <v>43</v>
      </c>
      <c r="I25" s="64">
        <v>0</v>
      </c>
    </row>
    <row r="26" spans="1:9" ht="15.75" x14ac:dyDescent="0.25">
      <c r="A26" s="64" t="s">
        <v>153</v>
      </c>
      <c r="B26" s="64" t="s">
        <v>304</v>
      </c>
      <c r="C26" s="64" t="s">
        <v>305</v>
      </c>
      <c r="D26" s="64" t="s">
        <v>306</v>
      </c>
      <c r="E26" s="64" t="s">
        <v>69</v>
      </c>
      <c r="F26" s="64">
        <v>1</v>
      </c>
      <c r="G26" s="64" t="s">
        <v>30</v>
      </c>
      <c r="H26" s="64" t="s">
        <v>307</v>
      </c>
      <c r="I26" s="64">
        <v>0</v>
      </c>
    </row>
    <row r="27" spans="1:9" ht="15.75" x14ac:dyDescent="0.25">
      <c r="A27" s="64" t="s">
        <v>153</v>
      </c>
      <c r="B27" s="64" t="s">
        <v>308</v>
      </c>
      <c r="C27" s="64" t="s">
        <v>309</v>
      </c>
      <c r="D27" s="64" t="s">
        <v>310</v>
      </c>
      <c r="E27" s="64" t="s">
        <v>34</v>
      </c>
      <c r="F27" s="64">
        <v>1</v>
      </c>
      <c r="G27" s="64" t="s">
        <v>30</v>
      </c>
      <c r="H27" s="64" t="s">
        <v>43</v>
      </c>
      <c r="I27" s="64">
        <v>0</v>
      </c>
    </row>
    <row r="28" spans="1:9" ht="15.75" x14ac:dyDescent="0.25">
      <c r="A28" s="64" t="s">
        <v>311</v>
      </c>
      <c r="B28" s="64" t="s">
        <v>312</v>
      </c>
      <c r="C28" s="64" t="s">
        <v>313</v>
      </c>
      <c r="D28" s="64" t="s">
        <v>314</v>
      </c>
      <c r="E28" s="64" t="s">
        <v>49</v>
      </c>
      <c r="F28" s="64">
        <v>1</v>
      </c>
      <c r="G28" s="64" t="s">
        <v>30</v>
      </c>
      <c r="H28" s="64" t="s">
        <v>106</v>
      </c>
      <c r="I28" s="64">
        <v>0</v>
      </c>
    </row>
    <row r="29" spans="1:9" ht="15.75" x14ac:dyDescent="0.25">
      <c r="A29" s="64" t="s">
        <v>311</v>
      </c>
      <c r="B29" s="64" t="s">
        <v>315</v>
      </c>
      <c r="C29" s="64" t="s">
        <v>316</v>
      </c>
      <c r="D29" s="64" t="s">
        <v>317</v>
      </c>
      <c r="E29" s="64" t="s">
        <v>34</v>
      </c>
      <c r="F29" s="64">
        <v>1</v>
      </c>
      <c r="G29" s="64" t="s">
        <v>30</v>
      </c>
      <c r="H29" s="64" t="s">
        <v>318</v>
      </c>
      <c r="I29" s="64">
        <v>0</v>
      </c>
    </row>
    <row r="30" spans="1:9" ht="15.75" x14ac:dyDescent="0.25">
      <c r="A30" s="64" t="s">
        <v>311</v>
      </c>
      <c r="B30" s="64" t="s">
        <v>319</v>
      </c>
      <c r="C30" s="64" t="s">
        <v>320</v>
      </c>
      <c r="D30" s="64" t="s">
        <v>321</v>
      </c>
      <c r="E30" s="64" t="s">
        <v>34</v>
      </c>
      <c r="F30" s="64">
        <v>1</v>
      </c>
      <c r="G30" s="64" t="s">
        <v>30</v>
      </c>
      <c r="H30" s="64" t="s">
        <v>322</v>
      </c>
      <c r="I30" s="64">
        <v>0</v>
      </c>
    </row>
    <row r="31" spans="1:9" ht="15.75" x14ac:dyDescent="0.25">
      <c r="A31" s="64" t="s">
        <v>311</v>
      </c>
      <c r="B31" s="64" t="s">
        <v>323</v>
      </c>
      <c r="C31" s="64" t="s">
        <v>324</v>
      </c>
      <c r="D31" s="64" t="s">
        <v>325</v>
      </c>
      <c r="E31" s="64" t="s">
        <v>49</v>
      </c>
      <c r="F31" s="64">
        <v>1</v>
      </c>
      <c r="G31" s="64" t="s">
        <v>30</v>
      </c>
      <c r="H31" s="64" t="s">
        <v>106</v>
      </c>
      <c r="I31" s="64">
        <v>0</v>
      </c>
    </row>
    <row r="32" spans="1:9" ht="15.75" x14ac:dyDescent="0.25">
      <c r="A32" s="64" t="s">
        <v>311</v>
      </c>
      <c r="B32" s="64" t="s">
        <v>326</v>
      </c>
      <c r="C32" s="64" t="s">
        <v>78</v>
      </c>
      <c r="D32" s="64" t="s">
        <v>79</v>
      </c>
      <c r="E32" s="64" t="s">
        <v>49</v>
      </c>
      <c r="F32" s="64">
        <v>1</v>
      </c>
      <c r="G32" s="64" t="s">
        <v>30</v>
      </c>
      <c r="H32" s="64" t="s">
        <v>105</v>
      </c>
      <c r="I32" s="64">
        <v>0</v>
      </c>
    </row>
    <row r="33" spans="1:9" ht="15.75" x14ac:dyDescent="0.25">
      <c r="A33" s="64" t="s">
        <v>311</v>
      </c>
      <c r="B33" s="64" t="s">
        <v>327</v>
      </c>
      <c r="C33" s="64" t="s">
        <v>80</v>
      </c>
      <c r="D33" s="64" t="s">
        <v>81</v>
      </c>
      <c r="E33" s="64" t="s">
        <v>49</v>
      </c>
      <c r="F33" s="64">
        <v>1</v>
      </c>
      <c r="G33" s="64" t="s">
        <v>30</v>
      </c>
      <c r="H33" s="64" t="s">
        <v>105</v>
      </c>
      <c r="I33" s="64">
        <v>0</v>
      </c>
    </row>
    <row r="34" spans="1:9" ht="15.75" x14ac:dyDescent="0.25">
      <c r="A34" s="64" t="s">
        <v>225</v>
      </c>
      <c r="B34" s="64" t="s">
        <v>328</v>
      </c>
      <c r="C34" s="64" t="s">
        <v>329</v>
      </c>
      <c r="D34" s="64" t="s">
        <v>330</v>
      </c>
      <c r="E34" s="64" t="s">
        <v>107</v>
      </c>
      <c r="F34" s="64">
        <v>1</v>
      </c>
      <c r="G34" s="64" t="s">
        <v>31</v>
      </c>
      <c r="H34" s="64" t="s">
        <v>322</v>
      </c>
      <c r="I34" s="64">
        <v>0</v>
      </c>
    </row>
    <row r="35" spans="1:9" ht="15.75" x14ac:dyDescent="0.25">
      <c r="A35" s="64" t="s">
        <v>166</v>
      </c>
      <c r="B35" s="64" t="s">
        <v>331</v>
      </c>
      <c r="C35" s="64" t="s">
        <v>332</v>
      </c>
      <c r="D35" s="64" t="s">
        <v>333</v>
      </c>
      <c r="E35" s="64" t="s">
        <v>107</v>
      </c>
      <c r="F35" s="64">
        <v>1</v>
      </c>
      <c r="G35" s="64" t="s">
        <v>30</v>
      </c>
      <c r="H35" s="64" t="s">
        <v>334</v>
      </c>
      <c r="I35" s="64">
        <v>0</v>
      </c>
    </row>
    <row r="36" spans="1:9" ht="15.75" x14ac:dyDescent="0.25">
      <c r="A36" s="64" t="s">
        <v>166</v>
      </c>
      <c r="B36" s="64" t="s">
        <v>335</v>
      </c>
      <c r="C36" s="64" t="s">
        <v>336</v>
      </c>
      <c r="D36" s="64" t="s">
        <v>337</v>
      </c>
      <c r="E36" s="64" t="s">
        <v>33</v>
      </c>
      <c r="F36" s="64">
        <v>1</v>
      </c>
      <c r="G36" s="64" t="s">
        <v>30</v>
      </c>
      <c r="H36" s="64" t="s">
        <v>48</v>
      </c>
      <c r="I36" s="64">
        <v>0</v>
      </c>
    </row>
    <row r="37" spans="1:9" ht="15.75" x14ac:dyDescent="0.25">
      <c r="A37" s="64" t="s">
        <v>166</v>
      </c>
      <c r="B37" s="64" t="s">
        <v>338</v>
      </c>
      <c r="C37" s="64" t="s">
        <v>339</v>
      </c>
      <c r="D37" s="64" t="s">
        <v>340</v>
      </c>
      <c r="E37" s="64" t="s">
        <v>341</v>
      </c>
      <c r="F37" s="64">
        <v>1</v>
      </c>
      <c r="G37" s="64" t="s">
        <v>30</v>
      </c>
      <c r="H37" s="64" t="s">
        <v>342</v>
      </c>
      <c r="I37" s="64">
        <v>0</v>
      </c>
    </row>
    <row r="38" spans="1:9" ht="15.75" x14ac:dyDescent="0.25">
      <c r="A38" s="64" t="s">
        <v>166</v>
      </c>
      <c r="B38" s="64" t="s">
        <v>343</v>
      </c>
      <c r="C38" s="64" t="s">
        <v>344</v>
      </c>
      <c r="D38" s="64" t="s">
        <v>345</v>
      </c>
      <c r="E38" s="64" t="s">
        <v>34</v>
      </c>
      <c r="F38" s="64">
        <v>1</v>
      </c>
      <c r="G38" s="64" t="s">
        <v>30</v>
      </c>
      <c r="H38" s="64" t="s">
        <v>71</v>
      </c>
      <c r="I38" s="64">
        <v>0</v>
      </c>
    </row>
    <row r="39" spans="1:9" ht="15.75" x14ac:dyDescent="0.25">
      <c r="A39" s="64" t="s">
        <v>166</v>
      </c>
      <c r="B39" s="64" t="s">
        <v>346</v>
      </c>
      <c r="C39" s="64" t="s">
        <v>347</v>
      </c>
      <c r="D39" s="64" t="s">
        <v>348</v>
      </c>
      <c r="E39" s="64" t="s">
        <v>34</v>
      </c>
      <c r="F39" s="64">
        <v>1</v>
      </c>
      <c r="G39" s="64" t="s">
        <v>30</v>
      </c>
      <c r="H39" s="64" t="s">
        <v>71</v>
      </c>
      <c r="I39" s="64">
        <v>0</v>
      </c>
    </row>
    <row r="40" spans="1:9" ht="15.75" x14ac:dyDescent="0.25">
      <c r="A40" s="64" t="s">
        <v>251</v>
      </c>
      <c r="B40" s="64" t="s">
        <v>349</v>
      </c>
      <c r="C40" s="64" t="s">
        <v>350</v>
      </c>
      <c r="D40" s="64" t="s">
        <v>351</v>
      </c>
      <c r="E40" s="64" t="s">
        <v>352</v>
      </c>
      <c r="F40" s="64">
        <v>1</v>
      </c>
      <c r="G40" s="64" t="s">
        <v>30</v>
      </c>
      <c r="H40" s="64" t="s">
        <v>353</v>
      </c>
      <c r="I40" s="64">
        <v>0</v>
      </c>
    </row>
    <row r="41" spans="1:9" ht="15.75" x14ac:dyDescent="0.25">
      <c r="A41" s="64" t="s">
        <v>171</v>
      </c>
      <c r="B41" s="64" t="s">
        <v>354</v>
      </c>
      <c r="C41" s="64" t="s">
        <v>355</v>
      </c>
      <c r="D41" s="64" t="s">
        <v>356</v>
      </c>
      <c r="E41" s="64" t="s">
        <v>49</v>
      </c>
      <c r="F41" s="64">
        <v>1</v>
      </c>
      <c r="G41" s="64" t="s">
        <v>30</v>
      </c>
      <c r="H41" s="64" t="s">
        <v>106</v>
      </c>
      <c r="I41" s="64">
        <v>0</v>
      </c>
    </row>
    <row r="42" spans="1:9" ht="15.75" x14ac:dyDescent="0.25">
      <c r="A42" s="64" t="s">
        <v>141</v>
      </c>
      <c r="B42" s="64" t="s">
        <v>357</v>
      </c>
      <c r="C42" s="64" t="s">
        <v>358</v>
      </c>
      <c r="D42" s="64" t="s">
        <v>359</v>
      </c>
      <c r="E42" s="64" t="s">
        <v>360</v>
      </c>
      <c r="F42" s="64">
        <v>1</v>
      </c>
      <c r="G42" s="64" t="s">
        <v>31</v>
      </c>
      <c r="H42" s="64" t="s">
        <v>361</v>
      </c>
      <c r="I42" s="64">
        <v>0</v>
      </c>
    </row>
    <row r="43" spans="1:9" ht="15.75" x14ac:dyDescent="0.25">
      <c r="A43" s="64" t="s">
        <v>362</v>
      </c>
      <c r="B43" s="64" t="s">
        <v>363</v>
      </c>
      <c r="C43" s="64" t="s">
        <v>364</v>
      </c>
      <c r="D43" s="64" t="s">
        <v>365</v>
      </c>
      <c r="E43" s="64" t="s">
        <v>34</v>
      </c>
      <c r="F43" s="64">
        <v>1</v>
      </c>
      <c r="G43" s="64" t="s">
        <v>30</v>
      </c>
      <c r="H43" s="64" t="s">
        <v>366</v>
      </c>
      <c r="I43" s="64">
        <v>0</v>
      </c>
    </row>
    <row r="44" spans="1:9" ht="15.75" x14ac:dyDescent="0.25">
      <c r="A44" s="64" t="s">
        <v>362</v>
      </c>
      <c r="B44" s="64" t="s">
        <v>367</v>
      </c>
      <c r="C44" s="64" t="s">
        <v>368</v>
      </c>
      <c r="D44" s="64" t="s">
        <v>369</v>
      </c>
      <c r="E44" s="64" t="s">
        <v>107</v>
      </c>
      <c r="F44" s="64">
        <v>1</v>
      </c>
      <c r="G44" s="64" t="s">
        <v>30</v>
      </c>
      <c r="H44" s="64" t="s">
        <v>370</v>
      </c>
      <c r="I44" s="64">
        <v>0</v>
      </c>
    </row>
    <row r="45" spans="1:9" ht="15.75" x14ac:dyDescent="0.25">
      <c r="A45" s="64" t="s">
        <v>362</v>
      </c>
      <c r="B45" s="64" t="s">
        <v>371</v>
      </c>
      <c r="C45" s="64" t="s">
        <v>372</v>
      </c>
      <c r="D45" s="64" t="s">
        <v>373</v>
      </c>
      <c r="E45" s="64" t="s">
        <v>34</v>
      </c>
      <c r="F45" s="64">
        <v>1</v>
      </c>
      <c r="G45" s="64" t="s">
        <v>30</v>
      </c>
      <c r="H45" s="64" t="s">
        <v>43</v>
      </c>
      <c r="I45" s="64">
        <v>0</v>
      </c>
    </row>
    <row r="46" spans="1:9" ht="15.75" x14ac:dyDescent="0.25">
      <c r="A46" s="64" t="s">
        <v>362</v>
      </c>
      <c r="B46" s="64" t="s">
        <v>374</v>
      </c>
      <c r="C46" s="64" t="s">
        <v>375</v>
      </c>
      <c r="D46" s="64" t="s">
        <v>376</v>
      </c>
      <c r="E46" s="64" t="s">
        <v>34</v>
      </c>
      <c r="F46" s="64">
        <v>1</v>
      </c>
      <c r="G46" s="64" t="s">
        <v>30</v>
      </c>
      <c r="H46" s="64" t="s">
        <v>43</v>
      </c>
      <c r="I46" s="64">
        <v>0</v>
      </c>
    </row>
    <row r="47" spans="1:9" ht="15.75" x14ac:dyDescent="0.25">
      <c r="A47" s="64" t="s">
        <v>362</v>
      </c>
      <c r="B47" s="64" t="s">
        <v>377</v>
      </c>
      <c r="C47" s="64" t="s">
        <v>378</v>
      </c>
      <c r="D47" s="64" t="s">
        <v>379</v>
      </c>
      <c r="E47" s="64" t="s">
        <v>34</v>
      </c>
      <c r="F47" s="64">
        <v>1</v>
      </c>
      <c r="G47" s="64" t="s">
        <v>30</v>
      </c>
      <c r="H47" s="64" t="s">
        <v>43</v>
      </c>
      <c r="I47" s="64">
        <v>0</v>
      </c>
    </row>
    <row r="48" spans="1:9" ht="15.75" x14ac:dyDescent="0.25">
      <c r="A48" s="64" t="s">
        <v>262</v>
      </c>
      <c r="B48" s="64" t="s">
        <v>380</v>
      </c>
      <c r="C48" s="64" t="s">
        <v>381</v>
      </c>
      <c r="D48" s="64" t="s">
        <v>382</v>
      </c>
      <c r="E48" s="64" t="s">
        <v>47</v>
      </c>
      <c r="F48" s="64">
        <v>1</v>
      </c>
      <c r="G48" s="64" t="s">
        <v>30</v>
      </c>
      <c r="H48" s="64" t="s">
        <v>70</v>
      </c>
      <c r="I48" s="64">
        <v>0</v>
      </c>
    </row>
    <row r="49" spans="1:9" ht="15.75" x14ac:dyDescent="0.25">
      <c r="A49" s="64" t="s">
        <v>262</v>
      </c>
      <c r="B49" s="64" t="s">
        <v>383</v>
      </c>
      <c r="C49" s="64" t="s">
        <v>384</v>
      </c>
      <c r="D49" s="64" t="s">
        <v>385</v>
      </c>
      <c r="E49" s="64" t="s">
        <v>47</v>
      </c>
      <c r="F49" s="64">
        <v>1</v>
      </c>
      <c r="G49" s="64" t="s">
        <v>30</v>
      </c>
      <c r="H49" s="64" t="s">
        <v>70</v>
      </c>
      <c r="I49" s="64">
        <v>0</v>
      </c>
    </row>
    <row r="50" spans="1:9" ht="15.75" x14ac:dyDescent="0.25">
      <c r="A50" s="64" t="s">
        <v>386</v>
      </c>
      <c r="B50" s="64" t="s">
        <v>387</v>
      </c>
      <c r="C50" s="64" t="s">
        <v>85</v>
      </c>
      <c r="D50" s="64" t="s">
        <v>86</v>
      </c>
      <c r="E50" s="64" t="s">
        <v>49</v>
      </c>
      <c r="F50" s="64">
        <v>1</v>
      </c>
      <c r="G50" s="64" t="s">
        <v>30</v>
      </c>
      <c r="H50" s="64" t="s">
        <v>105</v>
      </c>
      <c r="I50" s="64">
        <v>0</v>
      </c>
    </row>
    <row r="51" spans="1:9" ht="15.75" x14ac:dyDescent="0.25">
      <c r="A51" s="64" t="s">
        <v>386</v>
      </c>
      <c r="B51" s="64" t="s">
        <v>388</v>
      </c>
      <c r="C51" s="64" t="s">
        <v>83</v>
      </c>
      <c r="D51" s="64" t="s">
        <v>84</v>
      </c>
      <c r="E51" s="64" t="s">
        <v>49</v>
      </c>
      <c r="F51" s="64">
        <v>1</v>
      </c>
      <c r="G51" s="64" t="s">
        <v>30</v>
      </c>
      <c r="H51" s="64" t="s">
        <v>105</v>
      </c>
      <c r="I51" s="64">
        <v>0</v>
      </c>
    </row>
    <row r="52" spans="1:9" ht="15.75" x14ac:dyDescent="0.25">
      <c r="A52" s="64" t="s">
        <v>386</v>
      </c>
      <c r="B52" s="64" t="s">
        <v>389</v>
      </c>
      <c r="C52" s="64" t="s">
        <v>390</v>
      </c>
      <c r="D52" s="64" t="s">
        <v>391</v>
      </c>
      <c r="E52" s="64" t="s">
        <v>33</v>
      </c>
      <c r="F52" s="64">
        <v>1</v>
      </c>
      <c r="G52" s="64" t="s">
        <v>30</v>
      </c>
      <c r="H52" s="64" t="s">
        <v>48</v>
      </c>
      <c r="I52" s="64">
        <v>0</v>
      </c>
    </row>
    <row r="53" spans="1:9" ht="15.75" x14ac:dyDescent="0.25">
      <c r="A53" s="64" t="s">
        <v>392</v>
      </c>
      <c r="B53" s="64" t="s">
        <v>393</v>
      </c>
      <c r="C53" s="64" t="s">
        <v>394</v>
      </c>
      <c r="D53" s="64" t="s">
        <v>395</v>
      </c>
      <c r="E53" s="64" t="s">
        <v>33</v>
      </c>
      <c r="F53" s="64">
        <v>1</v>
      </c>
      <c r="G53" s="64" t="s">
        <v>30</v>
      </c>
      <c r="H53" s="64" t="s">
        <v>396</v>
      </c>
      <c r="I53" s="64">
        <v>0</v>
      </c>
    </row>
    <row r="54" spans="1:9" ht="15.75" x14ac:dyDescent="0.25">
      <c r="A54" s="64" t="s">
        <v>392</v>
      </c>
      <c r="B54" s="64" t="s">
        <v>397</v>
      </c>
      <c r="C54" s="64" t="s">
        <v>398</v>
      </c>
      <c r="D54" s="64" t="s">
        <v>399</v>
      </c>
      <c r="E54" s="64" t="s">
        <v>34</v>
      </c>
      <c r="F54" s="64">
        <v>1</v>
      </c>
      <c r="G54" s="64" t="s">
        <v>30</v>
      </c>
      <c r="H54" s="64" t="s">
        <v>400</v>
      </c>
      <c r="I54" s="64">
        <v>0</v>
      </c>
    </row>
    <row r="55" spans="1:9" ht="15.75" x14ac:dyDescent="0.25">
      <c r="A55" s="64" t="s">
        <v>392</v>
      </c>
      <c r="B55" s="64" t="s">
        <v>401</v>
      </c>
      <c r="C55" s="64" t="s">
        <v>402</v>
      </c>
      <c r="D55" s="64" t="s">
        <v>403</v>
      </c>
      <c r="E55" s="64" t="s">
        <v>34</v>
      </c>
      <c r="F55" s="64">
        <v>1</v>
      </c>
      <c r="G55" s="64" t="s">
        <v>30</v>
      </c>
      <c r="H55" s="64" t="s">
        <v>44</v>
      </c>
      <c r="I55" s="64">
        <v>0</v>
      </c>
    </row>
    <row r="56" spans="1:9" ht="15.75" x14ac:dyDescent="0.25">
      <c r="A56" s="64" t="s">
        <v>17</v>
      </c>
      <c r="B56" s="64" t="s">
        <v>17</v>
      </c>
      <c r="C56" s="64" t="s">
        <v>17</v>
      </c>
      <c r="D56" s="64" t="s">
        <v>17</v>
      </c>
      <c r="E56" s="64" t="s">
        <v>4</v>
      </c>
      <c r="F56" s="64">
        <v>41</v>
      </c>
      <c r="G56" s="64" t="s">
        <v>17</v>
      </c>
      <c r="H56" s="64" t="s">
        <v>17</v>
      </c>
      <c r="I56" s="64">
        <v>0</v>
      </c>
    </row>
    <row r="57" spans="1:9" ht="15.75" x14ac:dyDescent="0.25">
      <c r="A57" s="67" t="s">
        <v>35</v>
      </c>
      <c r="B57" s="67" t="s">
        <v>17</v>
      </c>
      <c r="C57" s="67" t="s">
        <v>17</v>
      </c>
      <c r="D57" s="67" t="s">
        <v>17</v>
      </c>
      <c r="E57" s="67" t="s">
        <v>17</v>
      </c>
      <c r="F57" s="67" t="s">
        <v>17</v>
      </c>
      <c r="G57" s="67" t="s">
        <v>17</v>
      </c>
      <c r="H57" s="67" t="s">
        <v>17</v>
      </c>
      <c r="I57" s="67" t="s">
        <v>17</v>
      </c>
    </row>
    <row r="58" spans="1:9" ht="15.75" x14ac:dyDescent="0.25">
      <c r="A58" s="64" t="s">
        <v>18</v>
      </c>
      <c r="B58" s="64" t="s">
        <v>19</v>
      </c>
      <c r="C58" s="64" t="s">
        <v>20</v>
      </c>
      <c r="D58" s="64" t="s">
        <v>21</v>
      </c>
      <c r="E58" s="64" t="s">
        <v>22</v>
      </c>
      <c r="F58" s="64" t="s">
        <v>23</v>
      </c>
      <c r="G58" s="64" t="s">
        <v>26</v>
      </c>
      <c r="H58" s="64" t="s">
        <v>27</v>
      </c>
      <c r="I58" s="64" t="s">
        <v>0</v>
      </c>
    </row>
    <row r="59" spans="1:9" ht="15.75" x14ac:dyDescent="0.25">
      <c r="A59" s="64" t="s">
        <v>132</v>
      </c>
      <c r="B59" s="64" t="s">
        <v>404</v>
      </c>
      <c r="C59" s="64" t="s">
        <v>405</v>
      </c>
      <c r="D59" s="64" t="s">
        <v>406</v>
      </c>
      <c r="E59" s="64" t="s">
        <v>110</v>
      </c>
      <c r="F59" s="64">
        <v>1</v>
      </c>
      <c r="G59" s="64" t="s">
        <v>52</v>
      </c>
      <c r="H59" s="64" t="s">
        <v>105</v>
      </c>
      <c r="I59" s="64">
        <v>0</v>
      </c>
    </row>
    <row r="60" spans="1:9" ht="15.75" x14ac:dyDescent="0.25">
      <c r="A60" s="64" t="s">
        <v>271</v>
      </c>
      <c r="B60" s="64" t="s">
        <v>407</v>
      </c>
      <c r="C60" s="64" t="s">
        <v>408</v>
      </c>
      <c r="D60" s="64" t="s">
        <v>409</v>
      </c>
      <c r="E60" s="64" t="s">
        <v>410</v>
      </c>
      <c r="F60" s="64">
        <v>1</v>
      </c>
      <c r="G60" s="64" t="s">
        <v>111</v>
      </c>
      <c r="H60" s="64" t="s">
        <v>411</v>
      </c>
      <c r="I60" s="64">
        <v>0</v>
      </c>
    </row>
    <row r="61" spans="1:9" ht="15.75" x14ac:dyDescent="0.25">
      <c r="A61" s="64" t="s">
        <v>271</v>
      </c>
      <c r="B61" s="64" t="s">
        <v>412</v>
      </c>
      <c r="C61" s="64" t="s">
        <v>96</v>
      </c>
      <c r="D61" s="64" t="s">
        <v>97</v>
      </c>
      <c r="E61" s="64" t="s">
        <v>413</v>
      </c>
      <c r="F61" s="64">
        <v>1</v>
      </c>
      <c r="G61" s="64" t="s">
        <v>45</v>
      </c>
      <c r="H61" s="64" t="s">
        <v>98</v>
      </c>
      <c r="I61" s="64">
        <v>0</v>
      </c>
    </row>
    <row r="62" spans="1:9" ht="15.75" x14ac:dyDescent="0.25">
      <c r="A62" s="64" t="s">
        <v>271</v>
      </c>
      <c r="B62" s="64" t="s">
        <v>414</v>
      </c>
      <c r="C62" s="64" t="s">
        <v>415</v>
      </c>
      <c r="D62" s="64" t="s">
        <v>416</v>
      </c>
      <c r="E62" s="64" t="s">
        <v>110</v>
      </c>
      <c r="F62" s="64">
        <v>1</v>
      </c>
      <c r="G62" s="64" t="s">
        <v>45</v>
      </c>
      <c r="H62" s="64" t="s">
        <v>417</v>
      </c>
      <c r="I62" s="64">
        <v>0</v>
      </c>
    </row>
    <row r="63" spans="1:9" ht="15.75" x14ac:dyDescent="0.25">
      <c r="A63" s="64" t="s">
        <v>271</v>
      </c>
      <c r="B63" s="64" t="s">
        <v>418</v>
      </c>
      <c r="C63" s="64" t="s">
        <v>415</v>
      </c>
      <c r="D63" s="64" t="s">
        <v>416</v>
      </c>
      <c r="E63" s="64" t="s">
        <v>110</v>
      </c>
      <c r="F63" s="64">
        <v>1</v>
      </c>
      <c r="G63" s="64" t="s">
        <v>45</v>
      </c>
      <c r="H63" s="64" t="s">
        <v>417</v>
      </c>
      <c r="I63" s="64">
        <v>0</v>
      </c>
    </row>
    <row r="64" spans="1:9" ht="15.75" x14ac:dyDescent="0.25">
      <c r="A64" s="64" t="s">
        <v>271</v>
      </c>
      <c r="B64" s="64" t="s">
        <v>419</v>
      </c>
      <c r="C64" s="64" t="s">
        <v>420</v>
      </c>
      <c r="D64" s="64" t="s">
        <v>421</v>
      </c>
      <c r="E64" s="64" t="s">
        <v>110</v>
      </c>
      <c r="F64" s="64">
        <v>1</v>
      </c>
      <c r="G64" s="64" t="s">
        <v>45</v>
      </c>
      <c r="H64" s="64" t="s">
        <v>422</v>
      </c>
      <c r="I64" s="64">
        <v>0</v>
      </c>
    </row>
    <row r="65" spans="1:9" ht="15.75" x14ac:dyDescent="0.25">
      <c r="A65" s="64" t="s">
        <v>291</v>
      </c>
      <c r="B65" s="64" t="s">
        <v>423</v>
      </c>
      <c r="C65" s="64" t="s">
        <v>424</v>
      </c>
      <c r="D65" s="64" t="s">
        <v>425</v>
      </c>
      <c r="E65" s="64" t="s">
        <v>426</v>
      </c>
      <c r="F65" s="64">
        <v>1</v>
      </c>
      <c r="G65" s="64" t="s">
        <v>45</v>
      </c>
      <c r="H65" s="64" t="s">
        <v>427</v>
      </c>
      <c r="I65" s="64">
        <v>0</v>
      </c>
    </row>
    <row r="66" spans="1:9" ht="15.75" x14ac:dyDescent="0.25">
      <c r="A66" s="64" t="s">
        <v>116</v>
      </c>
      <c r="B66" s="64" t="s">
        <v>428</v>
      </c>
      <c r="C66" s="64" t="s">
        <v>429</v>
      </c>
      <c r="D66" s="64" t="s">
        <v>430</v>
      </c>
      <c r="E66" s="64" t="s">
        <v>431</v>
      </c>
      <c r="F66" s="64">
        <v>1</v>
      </c>
      <c r="G66" s="64" t="s">
        <v>432</v>
      </c>
      <c r="H66" s="64" t="s">
        <v>433</v>
      </c>
      <c r="I66" s="64">
        <v>0</v>
      </c>
    </row>
    <row r="67" spans="1:9" ht="15.75" x14ac:dyDescent="0.25">
      <c r="A67" s="64" t="s">
        <v>311</v>
      </c>
      <c r="B67" s="64" t="s">
        <v>434</v>
      </c>
      <c r="C67" s="64" t="s">
        <v>435</v>
      </c>
      <c r="D67" s="64" t="s">
        <v>436</v>
      </c>
      <c r="E67" s="64" t="s">
        <v>110</v>
      </c>
      <c r="F67" s="64">
        <v>1</v>
      </c>
      <c r="G67" s="64" t="s">
        <v>52</v>
      </c>
      <c r="H67" s="64" t="s">
        <v>437</v>
      </c>
      <c r="I67" s="64">
        <v>0</v>
      </c>
    </row>
    <row r="68" spans="1:9" ht="15.75" x14ac:dyDescent="0.25">
      <c r="A68" s="64" t="s">
        <v>225</v>
      </c>
      <c r="B68" s="64" t="s">
        <v>438</v>
      </c>
      <c r="C68" s="64" t="s">
        <v>439</v>
      </c>
      <c r="D68" s="64" t="s">
        <v>440</v>
      </c>
      <c r="E68" s="64" t="s">
        <v>110</v>
      </c>
      <c r="F68" s="64">
        <v>1</v>
      </c>
      <c r="G68" s="64" t="s">
        <v>45</v>
      </c>
      <c r="H68" s="64" t="s">
        <v>441</v>
      </c>
      <c r="I68" s="64">
        <v>0</v>
      </c>
    </row>
    <row r="69" spans="1:9" ht="15.75" x14ac:dyDescent="0.25">
      <c r="A69" s="64" t="s">
        <v>166</v>
      </c>
      <c r="B69" s="64" t="s">
        <v>442</v>
      </c>
      <c r="C69" s="64" t="s">
        <v>443</v>
      </c>
      <c r="D69" s="64" t="s">
        <v>444</v>
      </c>
      <c r="E69" s="64" t="s">
        <v>445</v>
      </c>
      <c r="F69" s="64">
        <v>1</v>
      </c>
      <c r="G69" s="64" t="s">
        <v>52</v>
      </c>
      <c r="H69" s="64" t="s">
        <v>446</v>
      </c>
      <c r="I69" s="64">
        <v>0</v>
      </c>
    </row>
    <row r="70" spans="1:9" ht="15.75" x14ac:dyDescent="0.25">
      <c r="A70" s="64" t="s">
        <v>171</v>
      </c>
      <c r="B70" s="64" t="s">
        <v>447</v>
      </c>
      <c r="C70" s="64" t="s">
        <v>448</v>
      </c>
      <c r="D70" s="64" t="s">
        <v>449</v>
      </c>
      <c r="E70" s="64" t="s">
        <v>450</v>
      </c>
      <c r="F70" s="64">
        <v>1</v>
      </c>
      <c r="G70" s="64" t="s">
        <v>432</v>
      </c>
      <c r="H70" s="64" t="s">
        <v>451</v>
      </c>
      <c r="I70" s="64">
        <v>0</v>
      </c>
    </row>
    <row r="71" spans="1:9" ht="15.75" x14ac:dyDescent="0.25">
      <c r="A71" s="64" t="s">
        <v>141</v>
      </c>
      <c r="B71" s="64" t="s">
        <v>452</v>
      </c>
      <c r="C71" s="64" t="s">
        <v>453</v>
      </c>
      <c r="D71" s="64" t="s">
        <v>454</v>
      </c>
      <c r="E71" s="64" t="s">
        <v>455</v>
      </c>
      <c r="F71" s="64">
        <v>1</v>
      </c>
      <c r="G71" s="64" t="s">
        <v>432</v>
      </c>
      <c r="H71" s="64" t="s">
        <v>456</v>
      </c>
      <c r="I71" s="64">
        <v>0</v>
      </c>
    </row>
    <row r="72" spans="1:9" ht="15.75" x14ac:dyDescent="0.25">
      <c r="A72" s="64" t="s">
        <v>141</v>
      </c>
      <c r="B72" s="64" t="s">
        <v>457</v>
      </c>
      <c r="C72" s="64" t="s">
        <v>458</v>
      </c>
      <c r="D72" s="64" t="s">
        <v>459</v>
      </c>
      <c r="E72" s="64" t="s">
        <v>455</v>
      </c>
      <c r="F72" s="64">
        <v>1</v>
      </c>
      <c r="G72" s="64" t="s">
        <v>432</v>
      </c>
      <c r="H72" s="64" t="s">
        <v>460</v>
      </c>
      <c r="I72" s="64">
        <v>0</v>
      </c>
    </row>
    <row r="73" spans="1:9" ht="15.75" x14ac:dyDescent="0.25">
      <c r="A73" s="64" t="s">
        <v>141</v>
      </c>
      <c r="B73" s="64" t="s">
        <v>461</v>
      </c>
      <c r="C73" s="64" t="s">
        <v>462</v>
      </c>
      <c r="D73" s="64" t="s">
        <v>463</v>
      </c>
      <c r="E73" s="64" t="s">
        <v>464</v>
      </c>
      <c r="F73" s="64">
        <v>1</v>
      </c>
      <c r="G73" s="64" t="s">
        <v>50</v>
      </c>
      <c r="H73" s="64" t="s">
        <v>465</v>
      </c>
      <c r="I73" s="64">
        <v>0</v>
      </c>
    </row>
    <row r="74" spans="1:9" ht="15.75" x14ac:dyDescent="0.25">
      <c r="A74" s="64" t="s">
        <v>141</v>
      </c>
      <c r="B74" s="64" t="s">
        <v>466</v>
      </c>
      <c r="C74" s="64" t="s">
        <v>462</v>
      </c>
      <c r="D74" s="64" t="s">
        <v>463</v>
      </c>
      <c r="E74" s="64" t="s">
        <v>464</v>
      </c>
      <c r="F74" s="64">
        <v>1</v>
      </c>
      <c r="G74" s="64" t="s">
        <v>45</v>
      </c>
      <c r="H74" s="64" t="s">
        <v>465</v>
      </c>
      <c r="I74" s="64">
        <v>0</v>
      </c>
    </row>
    <row r="75" spans="1:9" ht="15.75" x14ac:dyDescent="0.25">
      <c r="A75" s="64" t="s">
        <v>141</v>
      </c>
      <c r="B75" s="64" t="s">
        <v>467</v>
      </c>
      <c r="C75" s="64" t="s">
        <v>462</v>
      </c>
      <c r="D75" s="64" t="s">
        <v>463</v>
      </c>
      <c r="E75" s="64" t="s">
        <v>464</v>
      </c>
      <c r="F75" s="64">
        <v>1</v>
      </c>
      <c r="G75" s="64" t="s">
        <v>45</v>
      </c>
      <c r="H75" s="64" t="s">
        <v>465</v>
      </c>
      <c r="I75" s="64">
        <v>0</v>
      </c>
    </row>
    <row r="76" spans="1:9" ht="15.75" x14ac:dyDescent="0.25">
      <c r="A76" s="64" t="s">
        <v>362</v>
      </c>
      <c r="B76" s="64" t="s">
        <v>468</v>
      </c>
      <c r="C76" s="64" t="s">
        <v>469</v>
      </c>
      <c r="D76" s="64" t="s">
        <v>470</v>
      </c>
      <c r="E76" s="64" t="s">
        <v>471</v>
      </c>
      <c r="F76" s="64">
        <v>1</v>
      </c>
      <c r="G76" s="64" t="s">
        <v>50</v>
      </c>
      <c r="H76" s="64" t="s">
        <v>472</v>
      </c>
      <c r="I76" s="64">
        <v>0</v>
      </c>
    </row>
    <row r="77" spans="1:9" ht="15.75" x14ac:dyDescent="0.25">
      <c r="A77" s="64" t="s">
        <v>362</v>
      </c>
      <c r="B77" s="64" t="s">
        <v>473</v>
      </c>
      <c r="C77" s="64" t="s">
        <v>469</v>
      </c>
      <c r="D77" s="64" t="s">
        <v>470</v>
      </c>
      <c r="E77" s="64" t="s">
        <v>471</v>
      </c>
      <c r="F77" s="64">
        <v>1</v>
      </c>
      <c r="G77" s="64" t="s">
        <v>45</v>
      </c>
      <c r="H77" s="64" t="s">
        <v>472</v>
      </c>
      <c r="I77" s="64">
        <v>0</v>
      </c>
    </row>
    <row r="78" spans="1:9" ht="15.75" x14ac:dyDescent="0.25">
      <c r="A78" s="64" t="s">
        <v>362</v>
      </c>
      <c r="B78" s="64" t="s">
        <v>474</v>
      </c>
      <c r="C78" s="64" t="s">
        <v>469</v>
      </c>
      <c r="D78" s="64" t="s">
        <v>470</v>
      </c>
      <c r="E78" s="64" t="s">
        <v>471</v>
      </c>
      <c r="F78" s="64">
        <v>1</v>
      </c>
      <c r="G78" s="64" t="s">
        <v>45</v>
      </c>
      <c r="H78" s="64" t="s">
        <v>472</v>
      </c>
      <c r="I78" s="64">
        <v>0</v>
      </c>
    </row>
    <row r="79" spans="1:9" ht="15.75" x14ac:dyDescent="0.25">
      <c r="A79" s="64" t="s">
        <v>17</v>
      </c>
      <c r="B79" s="64" t="s">
        <v>17</v>
      </c>
      <c r="C79" s="64" t="s">
        <v>17</v>
      </c>
      <c r="D79" s="64" t="s">
        <v>17</v>
      </c>
      <c r="E79" s="64" t="s">
        <v>4</v>
      </c>
      <c r="F79" s="64">
        <v>20</v>
      </c>
      <c r="G79" s="64" t="s">
        <v>17</v>
      </c>
      <c r="H79" s="64" t="s">
        <v>17</v>
      </c>
      <c r="I79" s="64">
        <v>0</v>
      </c>
    </row>
    <row r="80" spans="1:9" ht="15.75" x14ac:dyDescent="0.25">
      <c r="A80" s="67" t="s">
        <v>36</v>
      </c>
      <c r="B80" s="67" t="s">
        <v>17</v>
      </c>
      <c r="C80" s="67" t="s">
        <v>17</v>
      </c>
      <c r="D80" s="67" t="s">
        <v>17</v>
      </c>
      <c r="E80" s="67" t="s">
        <v>17</v>
      </c>
      <c r="F80" s="67" t="s">
        <v>17</v>
      </c>
      <c r="G80" s="67" t="s">
        <v>17</v>
      </c>
      <c r="H80" s="67" t="s">
        <v>17</v>
      </c>
      <c r="I80" s="67" t="s">
        <v>17</v>
      </c>
    </row>
    <row r="81" spans="1:9" ht="15.75" x14ac:dyDescent="0.25">
      <c r="A81" s="64" t="s">
        <v>18</v>
      </c>
      <c r="B81" s="64" t="s">
        <v>19</v>
      </c>
      <c r="C81" s="64" t="s">
        <v>20</v>
      </c>
      <c r="D81" s="64" t="s">
        <v>21</v>
      </c>
      <c r="E81" s="64" t="s">
        <v>22</v>
      </c>
      <c r="F81" s="64" t="s">
        <v>23</v>
      </c>
      <c r="G81" s="64" t="s">
        <v>26</v>
      </c>
      <c r="H81" s="64" t="s">
        <v>27</v>
      </c>
      <c r="I81" s="64" t="s">
        <v>0</v>
      </c>
    </row>
    <row r="82" spans="1:9" ht="15.75" x14ac:dyDescent="0.25">
      <c r="A82" s="64" t="s">
        <v>125</v>
      </c>
      <c r="B82" s="64" t="s">
        <v>475</v>
      </c>
      <c r="C82" s="64" t="s">
        <v>476</v>
      </c>
      <c r="D82" s="64" t="s">
        <v>477</v>
      </c>
      <c r="E82" s="64" t="s">
        <v>72</v>
      </c>
      <c r="F82" s="64">
        <v>1</v>
      </c>
      <c r="G82" s="64" t="s">
        <v>30</v>
      </c>
      <c r="H82" s="64" t="s">
        <v>478</v>
      </c>
      <c r="I82" s="64">
        <v>38900</v>
      </c>
    </row>
    <row r="83" spans="1:9" ht="15.75" x14ac:dyDescent="0.25">
      <c r="A83" s="64" t="s">
        <v>116</v>
      </c>
      <c r="B83" s="64" t="s">
        <v>479</v>
      </c>
      <c r="C83" s="64" t="s">
        <v>480</v>
      </c>
      <c r="D83" s="64" t="s">
        <v>481</v>
      </c>
      <c r="E83" s="64" t="s">
        <v>482</v>
      </c>
      <c r="F83" s="64">
        <v>1</v>
      </c>
      <c r="G83" s="64" t="s">
        <v>30</v>
      </c>
      <c r="H83" s="64" t="s">
        <v>483</v>
      </c>
      <c r="I83" s="64">
        <v>30000</v>
      </c>
    </row>
    <row r="84" spans="1:9" ht="15.75" x14ac:dyDescent="0.25">
      <c r="A84" s="64" t="s">
        <v>17</v>
      </c>
      <c r="B84" s="64" t="s">
        <v>17</v>
      </c>
      <c r="C84" s="64" t="s">
        <v>17</v>
      </c>
      <c r="D84" s="64" t="s">
        <v>17</v>
      </c>
      <c r="E84" s="64" t="s">
        <v>4</v>
      </c>
      <c r="F84" s="64">
        <v>2</v>
      </c>
      <c r="G84" s="64" t="s">
        <v>17</v>
      </c>
      <c r="H84" s="64" t="s">
        <v>17</v>
      </c>
      <c r="I84" s="64">
        <v>68900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2026-06-02T21:19:44Z</dcterms:modified>
</cp:coreProperties>
</file>